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9VyqMxWxwDM1Ot5+vv5Vk/RCgBel8ZLB8Wf+1Mdj4iXbiSyCPrakrd1Ifa62rumIQcRDLaazSxB3CNEZhrYbQw==" workbookSaltValue="c4Zrmsvi0vEnRvPLt+kYRQ==" workbookSpinCount="100000" lockStructure="1"/>
  <bookViews>
    <workbookView xWindow="11340" yWindow="465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Z30" i="4" l="1"/>
  <c r="BK76" i="4"/>
  <c r="LH51" i="4"/>
  <c r="LT76" i="4"/>
  <c r="GQ51" i="4"/>
  <c r="LH30" i="4"/>
  <c r="BZ51" i="4"/>
  <c r="IE76" i="4"/>
  <c r="GQ30" i="4"/>
  <c r="HP76" i="4"/>
  <c r="BG30" i="4"/>
  <c r="AV76" i="4"/>
  <c r="KO51" i="4"/>
  <c r="LE76" i="4"/>
  <c r="KO30" i="4"/>
  <c r="BG51" i="4"/>
  <c r="FX51" i="4"/>
  <c r="FX30" i="4"/>
  <c r="HA76" i="4"/>
  <c r="AN51" i="4"/>
  <c r="FE30" i="4"/>
  <c r="AN30" i="4"/>
  <c r="AG76" i="4"/>
  <c r="JV51" i="4"/>
  <c r="KP76" i="4"/>
  <c r="JV30" i="4"/>
  <c r="FE51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<sst xmlns="http://schemas.openxmlformats.org/spreadsheetml/2006/main" count="287" uniqueCount="141">
  <si>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</si>
  <si>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</si>
  <si>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</si>
  <si>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</si>
  <si>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</si>
  <si>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</si>
  <si>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</si>
  <si>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</si>
  <si>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</si>
  <si>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</si>
  <si>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</si>
  <si>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</si>
  <si>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</si>
  <si>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</si>
  <si>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</si>
  <si>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</si>
  <si>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</si>
  <si>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</si>
  <si>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</si>
  <si>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</si>
  <si>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</si>
  <si>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</si>
  <si>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</si>
  <si>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</si>
  <si>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</si>
  <si>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</si>
  <si>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</si>
  <si>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</si>
  <si>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</si>
  <si>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</si>
  <si>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</si>
  <si>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</si>
  <si>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</si>
  <si>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</si>
  <si>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</si>
  <si>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</si>
  <si>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</si>
  <si>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</si>
  <si>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</si>
  <si>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</si>
  <si>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</si>
  <si>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</si>
  <si>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</si>
  <si>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</si>
  <si>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</si>
  <si>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</si>
  <si>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</si>
  <si>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</si>
  <si>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</si>
  <si>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</si>
  <si>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</si>
  <si>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</si>
  <si>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</si>
  <si>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</si>
  <si>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</si>
  <si>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</si>
  <si>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</si>
  <si>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</si>
  <si>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</si>
  <si>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</si>
  <si>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</si>
  <si>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</si>
  <si>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</si>
  <si>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</si>
  <si>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</si>
  <si>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</si>
  <si>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</si>
  <si>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</si>
  <si>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</si>
  <si>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</si>
  <si>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</si>
  <si>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</si>
  <si>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</si>
  <si>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</si>
  <si>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</si>
  <si>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</si>
  <si>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</si>
  <si>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</si>
  <si>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</si>
  <si>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</si>
  <si>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</si>
  <si>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</si>
  <si>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</si>
  <si>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</si>
  <si>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</si>
  <si>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</si>
  <si>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</si>
  <si>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</si>
  <si>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</si>
  <si>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</si>
  <si>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</si>
  <si>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</si>
  <si>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</si>
  <si>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</si>
  <si>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</si>
  <si>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</si>
  <si>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</si>
  <si>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</si>
  <si>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</si>
  <si>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</si>
  <si>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</si>
  <si>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</si>
  <si>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</si>
  <si>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</si>
  <si>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</si>
  <si>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</si>
  <si>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</si>
  <si>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</si>
  <si>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</si>
  <si>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</si>
  <si>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</si>
  <si>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</si>
  <si>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</si>
  <si>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</si>
  <si>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</si>
  <si>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</si>
  <si>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</si>
  <si>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</si>
  <si>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</si>
  <si>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</si>
  <si>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中央駐車場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</si>
  <si>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</si>
  <si>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</si>
  <si>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</si>
  <si>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</si>
  <si>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</si>
  <si>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</si>
  <si>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</si>
  <si>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</si>
  <si>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</si>
  <si>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</si>
  <si>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</si>
  <si>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</si>
  <si>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</si>
  <si>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</si>
  <si>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</si>
  <si>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</si>
  <si>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ループコイルの修繕や、駐車券の増刷等支出が増加した平成26年度以外は類似施設平均値を上回っているが、収入は減少傾向にある。
④売上高GOP比率
⑤EBITDA
売上高GOP比率は、類似施設平均値を上回っているため利益率は高い。
EBITDAが平均値を下回っているのは、収容台数が33台と小規模な駐車場であり、利益そのものが小さいことが原因として挙げられる。</t>
    <rPh sb="1" eb="4">
      <t>シュウエキテキ</t>
    </rPh>
    <rPh sb="4" eb="6">
      <t>シュウシ</t>
    </rPh>
    <rPh sb="6" eb="8">
      <t>ヒリツ</t>
    </rPh>
    <rPh sb="17" eb="19">
      <t>シュウゼン</t>
    </rPh>
    <rPh sb="21" eb="24">
      <t>チュウシャケン</t>
    </rPh>
    <rPh sb="25" eb="27">
      <t>ゾウサツ</t>
    </rPh>
    <rPh sb="27" eb="28">
      <t>トウ</t>
    </rPh>
    <rPh sb="28" eb="30">
      <t>シシュツ</t>
    </rPh>
    <rPh sb="31" eb="33">
      <t>ゾウカ</t>
    </rPh>
    <rPh sb="35" eb="37">
      <t>ヘイセイ</t>
    </rPh>
    <rPh sb="39" eb="41">
      <t>ネンド</t>
    </rPh>
    <rPh sb="41" eb="43">
      <t>イガイ</t>
    </rPh>
    <rPh sb="44" eb="46">
      <t>ルイジ</t>
    </rPh>
    <rPh sb="46" eb="48">
      <t>シセツ</t>
    </rPh>
    <rPh sb="48" eb="51">
      <t>ヘイキンチ</t>
    </rPh>
    <rPh sb="52" eb="54">
      <t>ウワマワ</t>
    </rPh>
    <rPh sb="60" eb="62">
      <t>シュウニュウ</t>
    </rPh>
    <rPh sb="63" eb="65">
      <t>ゲンショウ</t>
    </rPh>
    <rPh sb="65" eb="67">
      <t>ケイコウ</t>
    </rPh>
    <rPh sb="74" eb="76">
      <t>ウリアゲ</t>
    </rPh>
    <rPh sb="76" eb="77">
      <t>ダカ</t>
    </rPh>
    <rPh sb="80" eb="82">
      <t>ヒリツ</t>
    </rPh>
    <rPh sb="91" eb="93">
      <t>ウリアゲ</t>
    </rPh>
    <rPh sb="93" eb="94">
      <t>ダカ</t>
    </rPh>
    <rPh sb="97" eb="99">
      <t>ヒリツ</t>
    </rPh>
    <rPh sb="101" eb="103">
      <t>ルイジ</t>
    </rPh>
    <rPh sb="103" eb="105">
      <t>シセツ</t>
    </rPh>
    <rPh sb="105" eb="108">
      <t>ヘイキンチ</t>
    </rPh>
    <rPh sb="109" eb="111">
      <t>ウワマワ</t>
    </rPh>
    <rPh sb="117" eb="119">
      <t>リエキ</t>
    </rPh>
    <rPh sb="119" eb="120">
      <t>リツ</t>
    </rPh>
    <rPh sb="121" eb="122">
      <t>タカ</t>
    </rPh>
    <rPh sb="132" eb="135">
      <t>ヘイキンチ</t>
    </rPh>
    <rPh sb="136" eb="138">
      <t>シタマワ</t>
    </rPh>
    <rPh sb="145" eb="147">
      <t>シュウヨウ</t>
    </rPh>
    <rPh sb="147" eb="149">
      <t>ダイスウ</t>
    </rPh>
    <rPh sb="152" eb="153">
      <t>ダイ</t>
    </rPh>
    <rPh sb="154" eb="157">
      <t>ショウキボ</t>
    </rPh>
    <rPh sb="158" eb="161">
      <t>チュウシャジョウ</t>
    </rPh>
    <rPh sb="165" eb="167">
      <t>リエキ</t>
    </rPh>
    <rPh sb="172" eb="173">
      <t>チイ</t>
    </rPh>
    <rPh sb="178" eb="180">
      <t>ゲンイン</t>
    </rPh>
    <rPh sb="183" eb="184">
      <t>ア</t>
    </rPh>
    <phoneticPr fontId="5"/>
  </si>
  <si>
    <t>⑪稼働率
減少傾向にあったが、現在は横ばいで推移している。類似施設平均値を若干上回っている。</t>
    <rPh sb="1" eb="3">
      <t>カドウ</t>
    </rPh>
    <rPh sb="3" eb="4">
      <t>リツ</t>
    </rPh>
    <rPh sb="5" eb="7">
      <t>ゲンショウ</t>
    </rPh>
    <rPh sb="7" eb="9">
      <t>ケイコウ</t>
    </rPh>
    <rPh sb="15" eb="17">
      <t>ゲンザイ</t>
    </rPh>
    <rPh sb="18" eb="19">
      <t>ヨコ</t>
    </rPh>
    <rPh sb="22" eb="24">
      <t>スイイ</t>
    </rPh>
    <rPh sb="29" eb="31">
      <t>ルイジ</t>
    </rPh>
    <rPh sb="31" eb="33">
      <t>シセツ</t>
    </rPh>
    <rPh sb="33" eb="36">
      <t>ヘイキンチ</t>
    </rPh>
    <rPh sb="37" eb="39">
      <t>ジャッカン</t>
    </rPh>
    <rPh sb="39" eb="41">
      <t>ウワマワ</t>
    </rPh>
    <phoneticPr fontId="5"/>
  </si>
  <si>
    <t>収入は減少傾向にあるが、営業に関する収益性は平均値以上である。稼働率についても平均値以上の値を維持している。
中心市街地に位置するため、買い物客等の利用が多い。</t>
    <rPh sb="0" eb="2">
      <t>シュウニュウ</t>
    </rPh>
    <rPh sb="3" eb="5">
      <t>ゲンショウ</t>
    </rPh>
    <rPh sb="5" eb="7">
      <t>ケイコウ</t>
    </rPh>
    <rPh sb="12" eb="14">
      <t>エイギョウ</t>
    </rPh>
    <rPh sb="15" eb="16">
      <t>カン</t>
    </rPh>
    <rPh sb="18" eb="21">
      <t>シュウエキセイ</t>
    </rPh>
    <rPh sb="22" eb="25">
      <t>ヘイキンチ</t>
    </rPh>
    <rPh sb="25" eb="27">
      <t>イジョウ</t>
    </rPh>
    <rPh sb="31" eb="33">
      <t>カドウ</t>
    </rPh>
    <rPh sb="33" eb="34">
      <t>リツ</t>
    </rPh>
    <rPh sb="39" eb="41">
      <t>ヘイキン</t>
    </rPh>
    <rPh sb="41" eb="42">
      <t>チ</t>
    </rPh>
    <rPh sb="42" eb="44">
      <t>イジョウ</t>
    </rPh>
    <rPh sb="45" eb="46">
      <t>アタイ</t>
    </rPh>
    <rPh sb="47" eb="49">
      <t>イジ</t>
    </rPh>
    <rPh sb="55" eb="57">
      <t>チュウシン</t>
    </rPh>
    <rPh sb="57" eb="60">
      <t>シガイチ</t>
    </rPh>
    <rPh sb="61" eb="63">
      <t>イチ</t>
    </rPh>
    <rPh sb="68" eb="69">
      <t>カ</t>
    </rPh>
    <rPh sb="70" eb="71">
      <t>モノ</t>
    </rPh>
    <rPh sb="71" eb="72">
      <t>キャク</t>
    </rPh>
    <rPh sb="72" eb="73">
      <t>トウ</t>
    </rPh>
    <rPh sb="74" eb="76">
      <t>リヨウ</t>
    </rPh>
    <rPh sb="77" eb="78">
      <t>オオ</t>
    </rPh>
    <phoneticPr fontId="5"/>
  </si>
  <si>
    <t>⑧設備投資見込額
　駐車場の周辺の空き家等で、適当な土地があれば、拡張することを検討しているため、その経費を計上している。</t>
    <rPh sb="1" eb="3">
      <t>セツビ</t>
    </rPh>
    <rPh sb="3" eb="5">
      <t>トウシ</t>
    </rPh>
    <rPh sb="5" eb="7">
      <t>ミコミ</t>
    </rPh>
    <rPh sb="7" eb="8">
      <t>ガク</t>
    </rPh>
    <rPh sb="10" eb="13">
      <t>チュウシャジョウ</t>
    </rPh>
    <rPh sb="14" eb="16">
      <t>シュウヘン</t>
    </rPh>
    <rPh sb="17" eb="18">
      <t>ア</t>
    </rPh>
    <rPh sb="19" eb="21">
      <t>ヤナド</t>
    </rPh>
    <rPh sb="23" eb="25">
      <t>テキトウ</t>
    </rPh>
    <rPh sb="26" eb="28">
      <t>トチ</t>
    </rPh>
    <rPh sb="33" eb="35">
      <t>カクチョウ</t>
    </rPh>
    <rPh sb="40" eb="42">
      <t>ケントウ</t>
    </rPh>
    <rPh sb="51" eb="53">
      <t>ケイヒ</t>
    </rPh>
    <rPh sb="54" eb="56">
      <t>ケイジョウ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</si>
</sst>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617.79999999999995</c:v>
                </c:pt>
                <c:pt idx="1">
                  <c:v>302.10000000000002</c:v>
                </c:pt>
                <c:pt idx="2">
                  <c:v>497.4</c:v>
                </c:pt>
                <c:pt idx="3">
                  <c:v>553</c:v>
                </c:pt>
                <c:pt idx="4">
                  <c:v>592.4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E3-4384-A90A-4DA100813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36800"/>
        <c:axId val="14343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E3-4384-A90A-4DA100813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36800"/>
        <c:axId val="143438976"/>
      </c:lineChart>
      <c:dateAx>
        <c:axId val="14343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38976"/>
        <c:crosses val="autoZero"/>
        <c:auto val="1"/>
        <c:lblOffset val="100"/>
        <c:baseTimeUnit val="years"/>
      </c:dateAx>
      <c:valAx>
        <c:axId val="14343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36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36-4BE3-BF9D-0934C0E72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4784"/>
        <c:axId val="13541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36-4BE3-BF9D-0934C0E72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74784"/>
        <c:axId val="135410432"/>
      </c:lineChart>
      <c:dateAx>
        <c:axId val="14437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410432"/>
        <c:crosses val="autoZero"/>
        <c:auto val="1"/>
        <c:lblOffset val="100"/>
        <c:baseTimeUnit val="years"/>
      </c:dateAx>
      <c:valAx>
        <c:axId val="13541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374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70-4084-9E69-AC08FDBE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52544"/>
        <c:axId val="13545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70-4084-9E69-AC08FDBE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52544"/>
        <c:axId val="135454720"/>
      </c:lineChart>
      <c:dateAx>
        <c:axId val="13545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454720"/>
        <c:crosses val="autoZero"/>
        <c:auto val="1"/>
        <c:lblOffset val="100"/>
        <c:baseTimeUnit val="years"/>
      </c:dateAx>
      <c:valAx>
        <c:axId val="13545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5452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48-4847-A193-0A2C54CBF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71552"/>
        <c:axId val="14447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48-4847-A193-0A2C54CBF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1552"/>
        <c:axId val="144473472"/>
      </c:lineChart>
      <c:dateAx>
        <c:axId val="14447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73472"/>
        <c:crosses val="autoZero"/>
        <c:auto val="1"/>
        <c:lblOffset val="100"/>
        <c:baseTimeUnit val="years"/>
      </c:dateAx>
      <c:valAx>
        <c:axId val="14447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471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C-4317-97B2-E7B73CFC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30048"/>
        <c:axId val="1445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CC-4317-97B2-E7B73CFC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30048"/>
        <c:axId val="144536320"/>
      </c:lineChart>
      <c:dateAx>
        <c:axId val="14453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536320"/>
        <c:crosses val="autoZero"/>
        <c:auto val="1"/>
        <c:lblOffset val="100"/>
        <c:baseTimeUnit val="years"/>
      </c:dateAx>
      <c:valAx>
        <c:axId val="14453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530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39-4770-A27A-0A32D39F4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62816"/>
        <c:axId val="14457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39-4770-A27A-0A32D39F4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62816"/>
        <c:axId val="144573184"/>
      </c:lineChart>
      <c:dateAx>
        <c:axId val="14456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573184"/>
        <c:crosses val="autoZero"/>
        <c:auto val="1"/>
        <c:lblOffset val="100"/>
        <c:baseTimeUnit val="years"/>
      </c:dateAx>
      <c:valAx>
        <c:axId val="14457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4562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190.9</c:v>
                </c:pt>
                <c:pt idx="1">
                  <c:v>169.7</c:v>
                </c:pt>
                <c:pt idx="2">
                  <c:v>169.7</c:v>
                </c:pt>
                <c:pt idx="3">
                  <c:v>175.8</c:v>
                </c:pt>
                <c:pt idx="4">
                  <c:v>181.8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0E-4A2D-835C-9DC8FFCD5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15680"/>
        <c:axId val="14462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0E-4A2D-835C-9DC8FFCD5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15680"/>
        <c:axId val="144621952"/>
      </c:lineChart>
      <c:dateAx>
        <c:axId val="14461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21952"/>
        <c:crosses val="autoZero"/>
        <c:auto val="1"/>
        <c:lblOffset val="100"/>
        <c:baseTimeUnit val="years"/>
      </c:dateAx>
      <c:valAx>
        <c:axId val="14462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615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66.900000000000006</c:v>
                </c:pt>
                <c:pt idx="2">
                  <c:v>79.7</c:v>
                </c:pt>
                <c:pt idx="3">
                  <c:v>81.7</c:v>
                </c:pt>
                <c:pt idx="4">
                  <c:v>82.9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0F-436E-889F-8759EFDF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19872"/>
        <c:axId val="14472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0F-436E-889F-8759EFDF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19872"/>
        <c:axId val="144721792"/>
      </c:lineChart>
      <c:dateAx>
        <c:axId val="14471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721792"/>
        <c:crosses val="autoZero"/>
        <c:auto val="1"/>
        <c:lblOffset val="100"/>
        <c:baseTimeUnit val="years"/>
      </c:dateAx>
      <c:valAx>
        <c:axId val="14472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719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4660</c:v>
                </c:pt>
                <c:pt idx="1">
                  <c:v>3250</c:v>
                </c:pt>
                <c:pt idx="2">
                  <c:v>3787</c:v>
                </c:pt>
                <c:pt idx="3">
                  <c:v>3846</c:v>
                </c:pt>
                <c:pt idx="4">
                  <c:v>4062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69-4B47-9793-E275C8BC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64288"/>
        <c:axId val="14484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69-4B47-9793-E275C8BC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64288"/>
        <c:axId val="144840192"/>
      </c:lineChart>
      <c:dateAx>
        <c:axId val="14476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840192"/>
        <c:crosses val="autoZero"/>
        <c:auto val="1"/>
        <c:lblOffset val="100"/>
        <c:baseTimeUnit val="years"/>
      </c:dateAx>
      <c:valAx>
        <c:axId val="14484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4764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V25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中央駐車場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913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33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120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617.79999999999995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302.10000000000002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497.4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553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592.4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190.9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169.7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169.7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175.8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181.8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83.8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66.900000000000006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79.7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81.7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82.9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4660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3250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3787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3846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4062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71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10189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vN2lk62RBNJhcrHlym3LKZg8KBwSL9ajOLpTjOMvQaWWeG3qylCu3phfA3n5WR8VptNWmIv7jqZTaNroNb+Bg==" saltValue="2UpiRgINMXOBIVk/s3wUO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110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108</v>
      </c>
      <c r="AV5" s="59" t="s">
        <v>98</v>
      </c>
      <c r="AW5" s="59" t="s">
        <v>99</v>
      </c>
      <c r="AX5" s="59" t="s">
        <v>100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108</v>
      </c>
      <c r="BG5" s="59" t="s">
        <v>98</v>
      </c>
      <c r="BH5" s="59" t="s">
        <v>110</v>
      </c>
      <c r="BI5" s="59" t="s">
        <v>100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108</v>
      </c>
      <c r="BR5" s="59" t="s">
        <v>98</v>
      </c>
      <c r="BS5" s="59" t="s">
        <v>110</v>
      </c>
      <c r="BT5" s="59" t="s">
        <v>111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108</v>
      </c>
      <c r="CC5" s="59" t="s">
        <v>98</v>
      </c>
      <c r="CD5" s="59" t="s">
        <v>99</v>
      </c>
      <c r="CE5" s="59" t="s">
        <v>100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108</v>
      </c>
      <c r="CP5" s="59" t="s">
        <v>112</v>
      </c>
      <c r="CQ5" s="59" t="s">
        <v>99</v>
      </c>
      <c r="CR5" s="59" t="s">
        <v>111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108</v>
      </c>
      <c r="DA5" s="59" t="s">
        <v>98</v>
      </c>
      <c r="DB5" s="59" t="s">
        <v>99</v>
      </c>
      <c r="DC5" s="59" t="s">
        <v>113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99</v>
      </c>
      <c r="DN5" s="59" t="s">
        <v>111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114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愛媛県八幡浜市</v>
      </c>
      <c r="I6" s="60" t="str">
        <f t="shared" si="1"/>
        <v>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19</v>
      </c>
      <c r="S6" s="62" t="str">
        <f t="shared" si="1"/>
        <v>公共施設</v>
      </c>
      <c r="T6" s="62" t="str">
        <f t="shared" si="1"/>
        <v>無</v>
      </c>
      <c r="U6" s="63">
        <f t="shared" si="1"/>
        <v>913</v>
      </c>
      <c r="V6" s="63">
        <f t="shared" si="1"/>
        <v>33</v>
      </c>
      <c r="W6" s="63">
        <f t="shared" si="1"/>
        <v>120</v>
      </c>
      <c r="X6" s="62" t="str">
        <f t="shared" si="1"/>
        <v>代行制</v>
      </c>
      <c r="Y6" s="64">
        <f>IF(Y8="-",NA(),Y8)</f>
        <v>617.79999999999995</v>
      </c>
      <c r="Z6" s="64">
        <f t="shared" ref="Z6:AH6" si="2">IF(Z8="-",NA(),Z8)</f>
        <v>302.10000000000002</v>
      </c>
      <c r="AA6" s="64">
        <f t="shared" si="2"/>
        <v>497.4</v>
      </c>
      <c r="AB6" s="64">
        <f t="shared" si="2"/>
        <v>553</v>
      </c>
      <c r="AC6" s="64">
        <f t="shared" si="2"/>
        <v>592.4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83.8</v>
      </c>
      <c r="BG6" s="64">
        <f t="shared" ref="BG6:BO6" si="5">IF(BG8="-",NA(),BG8)</f>
        <v>66.900000000000006</v>
      </c>
      <c r="BH6" s="64">
        <f t="shared" si="5"/>
        <v>79.7</v>
      </c>
      <c r="BI6" s="64">
        <f t="shared" si="5"/>
        <v>81.7</v>
      </c>
      <c r="BJ6" s="64">
        <f t="shared" si="5"/>
        <v>82.9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4660</v>
      </c>
      <c r="BR6" s="65">
        <f t="shared" ref="BR6:BZ6" si="6">IF(BR8="-",NA(),BR8)</f>
        <v>3250</v>
      </c>
      <c r="BS6" s="65">
        <f t="shared" si="6"/>
        <v>3787</v>
      </c>
      <c r="BT6" s="65">
        <f t="shared" si="6"/>
        <v>3846</v>
      </c>
      <c r="BU6" s="65">
        <f t="shared" si="6"/>
        <v>4062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71</v>
      </c>
      <c r="CN6" s="63">
        <f t="shared" si="7"/>
        <v>10189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190.9</v>
      </c>
      <c r="DL6" s="64">
        <f t="shared" ref="DL6:DT6" si="9">IF(DL8="-",NA(),DL8)</f>
        <v>169.7</v>
      </c>
      <c r="DM6" s="64">
        <f t="shared" si="9"/>
        <v>169.7</v>
      </c>
      <c r="DN6" s="64">
        <f t="shared" si="9"/>
        <v>175.8</v>
      </c>
      <c r="DO6" s="64">
        <f t="shared" si="9"/>
        <v>181.8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117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愛媛県　八幡浜市</v>
      </c>
      <c r="I7" s="60" t="str">
        <f t="shared" si="10"/>
        <v>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19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913</v>
      </c>
      <c r="V7" s="63">
        <f t="shared" si="10"/>
        <v>33</v>
      </c>
      <c r="W7" s="63">
        <f t="shared" si="10"/>
        <v>120</v>
      </c>
      <c r="X7" s="62" t="str">
        <f t="shared" si="10"/>
        <v>代行制</v>
      </c>
      <c r="Y7" s="64">
        <f>Y8</f>
        <v>617.79999999999995</v>
      </c>
      <c r="Z7" s="64">
        <f t="shared" ref="Z7:AH7" si="11">Z8</f>
        <v>302.10000000000002</v>
      </c>
      <c r="AA7" s="64">
        <f t="shared" si="11"/>
        <v>497.4</v>
      </c>
      <c r="AB7" s="64">
        <f t="shared" si="11"/>
        <v>553</v>
      </c>
      <c r="AC7" s="64">
        <f t="shared" si="11"/>
        <v>592.4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83.8</v>
      </c>
      <c r="BG7" s="64">
        <f t="shared" ref="BG7:BO7" si="14">BG8</f>
        <v>66.900000000000006</v>
      </c>
      <c r="BH7" s="64">
        <f t="shared" si="14"/>
        <v>79.7</v>
      </c>
      <c r="BI7" s="64">
        <f t="shared" si="14"/>
        <v>81.7</v>
      </c>
      <c r="BJ7" s="64">
        <f t="shared" si="14"/>
        <v>82.9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4660</v>
      </c>
      <c r="BR7" s="65">
        <f t="shared" ref="BR7:BZ7" si="15">BR8</f>
        <v>3250</v>
      </c>
      <c r="BS7" s="65">
        <f t="shared" si="15"/>
        <v>3787</v>
      </c>
      <c r="BT7" s="65">
        <f t="shared" si="15"/>
        <v>3846</v>
      </c>
      <c r="BU7" s="65">
        <f t="shared" si="15"/>
        <v>4062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116</v>
      </c>
      <c r="CL7" s="61"/>
      <c r="CM7" s="63">
        <f>CM8</f>
        <v>71</v>
      </c>
      <c r="CN7" s="63">
        <f>CN8</f>
        <v>10189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190.9</v>
      </c>
      <c r="DL7" s="64">
        <f t="shared" ref="DL7:DT7" si="17">DL8</f>
        <v>169.7</v>
      </c>
      <c r="DM7" s="64">
        <f t="shared" si="17"/>
        <v>169.7</v>
      </c>
      <c r="DN7" s="64">
        <f t="shared" si="17"/>
        <v>175.8</v>
      </c>
      <c r="DO7" s="64">
        <f t="shared" si="17"/>
        <v>181.8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7</v>
      </c>
      <c r="H8" s="67" t="s">
        <v>119</v>
      </c>
      <c r="I8" s="67" t="s">
        <v>120</v>
      </c>
      <c r="J8" s="67" t="s">
        <v>121</v>
      </c>
      <c r="K8" s="67" t="s">
        <v>122</v>
      </c>
      <c r="L8" s="67" t="s">
        <v>123</v>
      </c>
      <c r="M8" s="67" t="s">
        <v>124</v>
      </c>
      <c r="N8" s="67" t="s">
        <v>125</v>
      </c>
      <c r="O8" s="68" t="s">
        <v>126</v>
      </c>
      <c r="P8" s="69" t="s">
        <v>127</v>
      </c>
      <c r="Q8" s="69" t="s">
        <v>128</v>
      </c>
      <c r="R8" s="70">
        <v>19</v>
      </c>
      <c r="S8" s="69" t="s">
        <v>129</v>
      </c>
      <c r="T8" s="69" t="s">
        <v>130</v>
      </c>
      <c r="U8" s="70">
        <v>913</v>
      </c>
      <c r="V8" s="70">
        <v>33</v>
      </c>
      <c r="W8" s="70">
        <v>120</v>
      </c>
      <c r="X8" s="69" t="s">
        <v>131</v>
      </c>
      <c r="Y8" s="71">
        <v>617.79999999999995</v>
      </c>
      <c r="Z8" s="71">
        <v>302.10000000000002</v>
      </c>
      <c r="AA8" s="71">
        <v>497.4</v>
      </c>
      <c r="AB8" s="71">
        <v>553</v>
      </c>
      <c r="AC8" s="71">
        <v>592.4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83.8</v>
      </c>
      <c r="BG8" s="71">
        <v>66.900000000000006</v>
      </c>
      <c r="BH8" s="71">
        <v>79.7</v>
      </c>
      <c r="BI8" s="71">
        <v>81.7</v>
      </c>
      <c r="BJ8" s="71">
        <v>82.9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4660</v>
      </c>
      <c r="BR8" s="72">
        <v>3250</v>
      </c>
      <c r="BS8" s="72">
        <v>3787</v>
      </c>
      <c r="BT8" s="73">
        <v>3846</v>
      </c>
      <c r="BU8" s="73">
        <v>4062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123</v>
      </c>
      <c r="CC8" s="71" t="s">
        <v>123</v>
      </c>
      <c r="CD8" s="71" t="s">
        <v>123</v>
      </c>
      <c r="CE8" s="71" t="s">
        <v>123</v>
      </c>
      <c r="CF8" s="71" t="s">
        <v>123</v>
      </c>
      <c r="CG8" s="71" t="s">
        <v>123</v>
      </c>
      <c r="CH8" s="71" t="s">
        <v>123</v>
      </c>
      <c r="CI8" s="71" t="s">
        <v>123</v>
      </c>
      <c r="CJ8" s="71" t="s">
        <v>123</v>
      </c>
      <c r="CK8" s="71" t="s">
        <v>123</v>
      </c>
      <c r="CL8" s="68" t="s">
        <v>123</v>
      </c>
      <c r="CM8" s="70">
        <v>71</v>
      </c>
      <c r="CN8" s="70">
        <v>10189</v>
      </c>
      <c r="CO8" s="71" t="s">
        <v>123</v>
      </c>
      <c r="CP8" s="71" t="s">
        <v>123</v>
      </c>
      <c r="CQ8" s="71" t="s">
        <v>123</v>
      </c>
      <c r="CR8" s="71" t="s">
        <v>123</v>
      </c>
      <c r="CS8" s="71" t="s">
        <v>123</v>
      </c>
      <c r="CT8" s="71" t="s">
        <v>123</v>
      </c>
      <c r="CU8" s="71" t="s">
        <v>123</v>
      </c>
      <c r="CV8" s="71" t="s">
        <v>123</v>
      </c>
      <c r="CW8" s="71" t="s">
        <v>123</v>
      </c>
      <c r="CX8" s="71" t="s">
        <v>123</v>
      </c>
      <c r="CY8" s="68" t="s">
        <v>123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190.9</v>
      </c>
      <c r="DL8" s="71">
        <v>169.7</v>
      </c>
      <c r="DM8" s="71">
        <v>169.7</v>
      </c>
      <c r="DN8" s="71">
        <v>175.8</v>
      </c>
      <c r="DO8" s="71">
        <v>181.8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2019-01-23T23:55:21Z</cp:lastPrinted>
  <dcterms:created xsi:type="dcterms:W3CDTF">2018-12-07T10:36:24Z</dcterms:created>
  <dcterms:modified xsi:type="dcterms:W3CDTF">2019-02-14T06:42:59Z</dcterms:modified>
</cp:coreProperties>
</file>