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conyuGexFupppCYciP9OfT+omNpMPCALqTpivK5gW6FNuXEv9RSkyQDU1OTRqQ6A0LZlagEI+ZEBDjSVuxQh3w==" workbookSaltValue="oRjOzDmo/+GFpsEyH/NOb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<sst xmlns="http://schemas.openxmlformats.org/spreadsheetml/2006/main" count="228" uniqueCount="113">
  <si>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</si>
  <si>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</si>
  <si>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</si>
  <si>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</si>
  <si>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</si>
  <si>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</si>
  <si>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</si>
  <si>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</si>
  <si>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</si>
  <si>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</si>
  <si>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</si>
  <si>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</si>
  <si>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</si>
  <si>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</si>
  <si>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</si>
  <si>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</si>
  <si>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</si>
  <si>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</si>
  <si>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</si>
  <si>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</si>
  <si>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</si>
  <si>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</si>
  <si>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</si>
  <si>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</si>
  <si>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</si>
  <si>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</si>
  <si>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</si>
  <si>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</si>
  <si>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</si>
  <si>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</si>
  <si>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</si>
  <si>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</si>
  <si>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</si>
  <si>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</si>
  <si>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</si>
  <si>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</si>
  <si>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</si>
  <si>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</si>
  <si>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</si>
  <si>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</si>
  <si>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</si>
  <si>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</si>
  <si>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</si>
  <si>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</si>
  <si>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</si>
  <si>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</si>
  <si>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</si>
  <si>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</si>
  <si>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</si>
  <si>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</si>
  <si>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</si>
  <si>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</si>
  <si>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</si>
  <si>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</si>
  <si>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</si>
  <si>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</si>
  <si>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</si>
  <si>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</si>
  <si>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</si>
  <si>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</si>
  <si>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</si>
  <si>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</si>
  <si>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</si>
  <si>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</si>
  <si>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</si>
  <si>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</si>
  <si>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</si>
  <si>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</si>
  <si>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</si>
  <si>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</si>
  <si>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</si>
  <si>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</si>
  <si>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</si>
  <si>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</si>
  <si>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</si>
  <si>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</si>
  <si>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</si>
  <si>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</si>
  <si>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</si>
  <si>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</si>
  <si>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</si>
  <si>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</si>
  <si>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</si>
  <si>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</si>
  <si>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</si>
  <si>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</si>
  <si>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</si>
  <si>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</si>
  <si>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</si>
  <si>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</si>
  <si>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</si>
  <si>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</si>
  <si>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</si>
  <si>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</si>
  <si>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</si>
  <si>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</si>
  <si>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</si>
  <si>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</si>
  <si>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</si>
  <si>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</si>
  <si>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</si>
  <si>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</si>
  <si>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</si>
  <si>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</si>
  <si>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</si>
  <si>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</si>
  <si>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</si>
  <si>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</si>
  <si>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</si>
  <si>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</si>
  <si>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　収益的収支比率
　全期間にわたって100％であるが、これは一般会計繰入金で収支差額を調整しているためであり、現状は使用料収入が年々減少しており、厳しい経営となっている。
④　企業債残高対事業規模比率
　建設事業に伴う新規借り入れがないことと、企業債残高全額が一般会計負担分のため、全期間にわたって0となっている。
⑤　経費回収率、⑥　汚水処理原価
　施設の規模に比べて水洗化人口が少ないことと、処理場が集落から離れた場所にあることから、使用料収入が少ない反面、維持管理費は割高になる。そのため、経費回収率は100％を下回っており、汚水処理原価も高い範囲で推移している。H30については、企業会計移行に伴う打切り決算の関係で、使用料収入が11ヶ月分しかないため、経費回収率は極端に悪くなっている。
⑦　施設利用率
　H30末の水洗化人口は994人と、計画人口の3分の2に減少しており、さらに節水意識の向上と節水機器の普及等により、処理水量が減少していることから、40％を下回る低い水準で減少を続けている。
⑧　水洗化率
　約9割を維持しており、10年以上にわたって変化がない状態である。</t>
    <rPh sb="2" eb="5">
      <t>シュウエキテキ</t>
    </rPh>
    <rPh sb="5" eb="7">
      <t>シュウシ</t>
    </rPh>
    <rPh sb="7" eb="9">
      <t>ヒリツ</t>
    </rPh>
    <rPh sb="31" eb="33">
      <t>イッパン</t>
    </rPh>
    <rPh sb="33" eb="35">
      <t>カイケイ</t>
    </rPh>
    <rPh sb="35" eb="37">
      <t>クリイレ</t>
    </rPh>
    <rPh sb="37" eb="38">
      <t>キン</t>
    </rPh>
    <rPh sb="39" eb="41">
      <t>シュウシ</t>
    </rPh>
    <rPh sb="41" eb="43">
      <t>サガク</t>
    </rPh>
    <rPh sb="44" eb="46">
      <t>チョウセイ</t>
    </rPh>
    <rPh sb="56" eb="58">
      <t>ゲンジョウ</t>
    </rPh>
    <rPh sb="59" eb="62">
      <t>シヨウリョウ</t>
    </rPh>
    <rPh sb="62" eb="64">
      <t>シュウニュウ</t>
    </rPh>
    <rPh sb="65" eb="67">
      <t>ネンネン</t>
    </rPh>
    <rPh sb="67" eb="69">
      <t>ゲンショウ</t>
    </rPh>
    <rPh sb="74" eb="75">
      <t>キビ</t>
    </rPh>
    <rPh sb="77" eb="79">
      <t>ケイエイ</t>
    </rPh>
    <rPh sb="103" eb="105">
      <t>ケンセツ</t>
    </rPh>
    <rPh sb="105" eb="107">
      <t>ジギョウ</t>
    </rPh>
    <rPh sb="108" eb="109">
      <t>トモナ</t>
    </rPh>
    <rPh sb="137" eb="138">
      <t>ブン</t>
    </rPh>
    <rPh sb="142" eb="143">
      <t>ゼン</t>
    </rPh>
    <rPh sb="143" eb="145">
      <t>キカン</t>
    </rPh>
    <rPh sb="161" eb="163">
      <t>ケイヒ</t>
    </rPh>
    <rPh sb="163" eb="165">
      <t>カイシュウ</t>
    </rPh>
    <rPh sb="165" eb="166">
      <t>リツ</t>
    </rPh>
    <rPh sb="169" eb="171">
      <t>オスイ</t>
    </rPh>
    <rPh sb="171" eb="173">
      <t>ショリ</t>
    </rPh>
    <rPh sb="173" eb="175">
      <t>ゲンカ</t>
    </rPh>
    <rPh sb="177" eb="179">
      <t>シセツ</t>
    </rPh>
    <rPh sb="180" eb="182">
      <t>キボ</t>
    </rPh>
    <rPh sb="183" eb="184">
      <t>クラ</t>
    </rPh>
    <rPh sb="295" eb="297">
      <t>キギョウ</t>
    </rPh>
    <rPh sb="297" eb="299">
      <t>カイケイ</t>
    </rPh>
    <rPh sb="299" eb="301">
      <t>イコウ</t>
    </rPh>
    <rPh sb="302" eb="303">
      <t>トモナ</t>
    </rPh>
    <rPh sb="304" eb="306">
      <t>ウチキ</t>
    </rPh>
    <rPh sb="307" eb="309">
      <t>ケッサン</t>
    </rPh>
    <rPh sb="310" eb="312">
      <t>カンケイ</t>
    </rPh>
    <rPh sb="314" eb="317">
      <t>シヨウリョウ</t>
    </rPh>
    <rPh sb="317" eb="319">
      <t>シュウニュウ</t>
    </rPh>
    <rPh sb="323" eb="325">
      <t>ゲツブン</t>
    </rPh>
    <rPh sb="332" eb="334">
      <t>ケイヒ</t>
    </rPh>
    <rPh sb="334" eb="336">
      <t>カイシュウ</t>
    </rPh>
    <rPh sb="336" eb="337">
      <t>リツ</t>
    </rPh>
    <rPh sb="338" eb="340">
      <t>キョクタン</t>
    </rPh>
    <rPh sb="341" eb="342">
      <t>ワル</t>
    </rPh>
    <rPh sb="362" eb="363">
      <t>マツ</t>
    </rPh>
    <rPh sb="376" eb="378">
      <t>ケイカク</t>
    </rPh>
    <rPh sb="378" eb="380">
      <t>ジンコウ</t>
    </rPh>
    <rPh sb="436" eb="438">
      <t>シタマワ</t>
    </rPh>
    <rPh sb="439" eb="440">
      <t>ヒク</t>
    </rPh>
    <rPh sb="441" eb="443">
      <t>スイジュン</t>
    </rPh>
    <rPh sb="444" eb="446">
      <t>ゲンショウ</t>
    </rPh>
    <rPh sb="447" eb="448">
      <t>ツヅ</t>
    </rPh>
    <rPh sb="476" eb="478">
      <t>イジョウ</t>
    </rPh>
    <phoneticPr fontId="4"/>
  </si>
  <si>
    <t>　供用開始から10年余りしか経過していないことや整備率が100％に達し、新たな設備投資を行っていないことから、企業債残高が少なく、維持管理経費も低位で推移している。しかし、経費回収率が示すとおり、使用料収入で維持管理費が賄えているわけではなく、水洗化人口の減少や節水機器の普及等により、経費回収率や汚水処理原価は年々悪化している。
　将来的には、管渠や処理場の老朽化により、維持管理経費が増高していく反面、水洗化人口のさらなる減少や有収水量の減少により、経営状況は厳しさを増すことが予想されるので、経営戦略に基づき、使用料の改定と経費の削減を図っていきたい。
　また、H31に企業会計に移行したので、公営企業としての効率性を発揮して、経営の合理化に努めていきたい。あわせて、企業会計としての経営戦略の見直しも行う予定である。</t>
    <rPh sb="249" eb="251">
      <t>ケイエイ</t>
    </rPh>
    <rPh sb="251" eb="253">
      <t>センリャク</t>
    </rPh>
    <rPh sb="254" eb="255">
      <t>モト</t>
    </rPh>
    <rPh sb="265" eb="267">
      <t>ケイヒ</t>
    </rPh>
    <rPh sb="268" eb="270">
      <t>サクゲン</t>
    </rPh>
    <rPh sb="271" eb="272">
      <t>ハカ</t>
    </rPh>
    <rPh sb="288" eb="290">
      <t>キギョウ</t>
    </rPh>
    <rPh sb="290" eb="292">
      <t>カイケイ</t>
    </rPh>
    <rPh sb="293" eb="295">
      <t>イコウ</t>
    </rPh>
    <rPh sb="300" eb="302">
      <t>コウエイ</t>
    </rPh>
    <rPh sb="302" eb="304">
      <t>キギョウ</t>
    </rPh>
    <rPh sb="308" eb="311">
      <t>コウリツセイ</t>
    </rPh>
    <rPh sb="312" eb="314">
      <t>ハッキ</t>
    </rPh>
    <rPh sb="317" eb="319">
      <t>ケイエイ</t>
    </rPh>
    <rPh sb="320" eb="323">
      <t>ゴウリカ</t>
    </rPh>
    <rPh sb="324" eb="325">
      <t>ツト</t>
    </rPh>
    <rPh sb="337" eb="339">
      <t>キギョウ</t>
    </rPh>
    <rPh sb="339" eb="341">
      <t>カイケイ</t>
    </rPh>
    <rPh sb="345" eb="347">
      <t>ケイエイ</t>
    </rPh>
    <rPh sb="347" eb="349">
      <t>センリャク</t>
    </rPh>
    <rPh sb="350" eb="352">
      <t>ミナオ</t>
    </rPh>
    <rPh sb="354" eb="355">
      <t>オコナ</t>
    </rPh>
    <rPh sb="356" eb="358">
      <t>ヨテイ</t>
    </rPh>
    <phoneticPr fontId="4"/>
  </si>
  <si>
    <t>　H16供用開始という新しい施設であるため、管渠については、改善・更新は行っていない。
　処理場1箇所とマンホールポンプ8箇所についても、大規模な修繕や更新は行っていない。
　ただし、どちらも、軽微な修繕に要する費用は、増加傾向にあるため、ストックマネジメント計画による改築・更新を行うこととし、まずはマンホールポンプの改修から行っていく予定である。</t>
    <rPh sb="130" eb="132">
      <t>ケイカク</t>
    </rPh>
    <rPh sb="135" eb="137">
      <t>カイチク</t>
    </rPh>
    <rPh sb="138" eb="140">
      <t>コウシン</t>
    </rPh>
    <rPh sb="141" eb="142">
      <t>オコナ</t>
    </rPh>
    <rPh sb="160" eb="162">
      <t>カイシュウ</t>
    </rPh>
    <rPh sb="164" eb="165">
      <t>オコナ</t>
    </rPh>
    <rPh sb="169" eb="171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</si>
</sst>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E-435A-8897-CFF82722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90016"/>
        <c:axId val="8759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E-435A-8897-CFF82722D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90016"/>
        <c:axId val="87591936"/>
      </c:lineChart>
      <c:dateAx>
        <c:axId val="875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91936"/>
        <c:crosses val="autoZero"/>
        <c:auto val="1"/>
        <c:lblOffset val="100"/>
        <c:baseTimeUnit val="years"/>
      </c:dateAx>
      <c:valAx>
        <c:axId val="8759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7-4464-9D0A-737FD81D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39552"/>
        <c:axId val="8764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7-4464-9D0A-737FD81D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39552"/>
        <c:axId val="87641472"/>
      </c:lineChart>
      <c:dateAx>
        <c:axId val="8763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1472"/>
        <c:crosses val="autoZero"/>
        <c:auto val="1"/>
        <c:lblOffset val="100"/>
        <c:baseTimeUnit val="years"/>
      </c:dateAx>
      <c:valAx>
        <c:axId val="8764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3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D-45BC-B46F-CE1A574D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60416"/>
        <c:axId val="8767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D-45BC-B46F-CE1A574D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60416"/>
        <c:axId val="87678976"/>
      </c:lineChart>
      <c:dateAx>
        <c:axId val="8766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78976"/>
        <c:crosses val="autoZero"/>
        <c:auto val="1"/>
        <c:lblOffset val="100"/>
        <c:baseTimeUnit val="years"/>
      </c:dateAx>
      <c:valAx>
        <c:axId val="8767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6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D-419E-A634-84902B29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89472"/>
        <c:axId val="8769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D-419E-A634-84902B29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89472"/>
        <c:axId val="87699840"/>
      </c:lineChart>
      <c:dateAx>
        <c:axId val="8768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99840"/>
        <c:crosses val="autoZero"/>
        <c:auto val="1"/>
        <c:lblOffset val="100"/>
        <c:baseTimeUnit val="years"/>
      </c:dateAx>
      <c:valAx>
        <c:axId val="8769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8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3-4E45-8BA2-F590F895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30816"/>
        <c:axId val="8773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3-4E45-8BA2-F590F895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30816"/>
        <c:axId val="87737088"/>
      </c:lineChart>
      <c:dateAx>
        <c:axId val="8773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37088"/>
        <c:crosses val="autoZero"/>
        <c:auto val="1"/>
        <c:lblOffset val="100"/>
        <c:baseTimeUnit val="years"/>
      </c:dateAx>
      <c:valAx>
        <c:axId val="8773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3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6-4F90-9ACA-87342AB0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56160"/>
        <c:axId val="8777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6-4F90-9ACA-87342AB0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56160"/>
        <c:axId val="87770624"/>
      </c:lineChart>
      <c:dateAx>
        <c:axId val="877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70624"/>
        <c:crosses val="autoZero"/>
        <c:auto val="1"/>
        <c:lblOffset val="100"/>
        <c:baseTimeUnit val="years"/>
      </c:dateAx>
      <c:valAx>
        <c:axId val="8777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0-460B-A474-1A892258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77984"/>
        <c:axId val="8797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0-460B-A474-1A892258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7984"/>
        <c:axId val="87979904"/>
      </c:lineChart>
      <c:dateAx>
        <c:axId val="8797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79904"/>
        <c:crosses val="autoZero"/>
        <c:auto val="1"/>
        <c:lblOffset val="100"/>
        <c:baseTimeUnit val="years"/>
      </c:dateAx>
      <c:valAx>
        <c:axId val="8797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7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61.99</c:v>
                </c:pt>
                <c:pt idx="1">
                  <c:v>54.41</c:v>
                </c:pt>
                <c:pt idx="2">
                  <c:v>76.209999999999994</c:v>
                </c:pt>
                <c:pt idx="3">
                  <c:v>82.77</c:v>
                </c:pt>
                <c:pt idx="4">
                  <c:v>67.540000000000006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5-444E-8D9F-F5134C67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98848"/>
        <c:axId val="8800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5-444E-8D9F-F5134C67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98848"/>
        <c:axId val="88000768"/>
      </c:lineChart>
      <c:dateAx>
        <c:axId val="8799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00768"/>
        <c:crosses val="autoZero"/>
        <c:auto val="1"/>
        <c:lblOffset val="100"/>
        <c:baseTimeUnit val="years"/>
      </c:dateAx>
      <c:valAx>
        <c:axId val="8800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9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239.99</c:v>
                </c:pt>
                <c:pt idx="1">
                  <c:v>285.49</c:v>
                </c:pt>
                <c:pt idx="2">
                  <c:v>218.54</c:v>
                </c:pt>
                <c:pt idx="3">
                  <c:v>200.68</c:v>
                </c:pt>
                <c:pt idx="4">
                  <c:v>203.65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0A6-9444-711527BE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67168"/>
        <c:axId val="8816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8-40A6-9444-711527BE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67168"/>
        <c:axId val="88169088"/>
      </c:lineChart>
      <c:dateAx>
        <c:axId val="8816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69088"/>
        <c:crosses val="autoZero"/>
        <c:auto val="1"/>
        <c:lblOffset val="100"/>
        <c:baseTimeUnit val="years"/>
      </c:dateAx>
      <c:valAx>
        <c:axId val="8816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6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32.76</c:v>
                </c:pt>
                <c:pt idx="2">
                  <c:v>32.11</c:v>
                </c:pt>
                <c:pt idx="3">
                  <c:v>31.05</c:v>
                </c:pt>
                <c:pt idx="4">
                  <c:v>29.74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E-412F-AEE8-D77E6C98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6224"/>
        <c:axId val="8819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E-412F-AEE8-D77E6C98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96224"/>
        <c:axId val="88198144"/>
      </c:lineChart>
      <c:dateAx>
        <c:axId val="881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98144"/>
        <c:crosses val="autoZero"/>
        <c:auto val="1"/>
        <c:lblOffset val="100"/>
        <c:baseTimeUnit val="years"/>
      </c:dateAx>
      <c:valAx>
        <c:axId val="8819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9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91.05</c:v>
                </c:pt>
                <c:pt idx="1">
                  <c:v>89.44</c:v>
                </c:pt>
                <c:pt idx="2">
                  <c:v>89.12</c:v>
                </c:pt>
                <c:pt idx="3">
                  <c:v>89.87</c:v>
                </c:pt>
                <c:pt idx="4">
                  <c:v>90.04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C-4557-812C-99E37A3A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3584"/>
        <c:axId val="883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C-4557-812C-99E37A3A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3584"/>
        <c:axId val="88325504"/>
      </c:lineChart>
      <c:dateAx>
        <c:axId val="883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25504"/>
        <c:crosses val="autoZero"/>
        <c:auto val="1"/>
        <c:lblOffset val="100"/>
        <c:baseTimeUnit val="years"/>
      </c:dateAx>
      <c:valAx>
        <c:axId val="883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2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愛媛県　八幡浜市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33850</v>
      </c>
      <c r="AM8" s="50"/>
      <c r="AN8" s="50"/>
      <c r="AO8" s="50"/>
      <c r="AP8" s="50"/>
      <c r="AQ8" s="50"/>
      <c r="AR8" s="50"/>
      <c r="AS8" s="50"/>
      <c r="AT8" s="45">
        <f>データ!T6</f>
        <v>132.65</v>
      </c>
      <c r="AU8" s="45"/>
      <c r="AV8" s="45"/>
      <c r="AW8" s="45"/>
      <c r="AX8" s="45"/>
      <c r="AY8" s="45"/>
      <c r="AZ8" s="45"/>
      <c r="BA8" s="45"/>
      <c r="BB8" s="45">
        <f>データ!U6</f>
        <v>255.18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3.29</v>
      </c>
      <c r="Q10" s="45"/>
      <c r="R10" s="45"/>
      <c r="S10" s="45"/>
      <c r="T10" s="45"/>
      <c r="U10" s="45"/>
      <c r="V10" s="45"/>
      <c r="W10" s="45">
        <f>データ!Q6</f>
        <v>109.11</v>
      </c>
      <c r="X10" s="45"/>
      <c r="Y10" s="45"/>
      <c r="Z10" s="45"/>
      <c r="AA10" s="45"/>
      <c r="AB10" s="45"/>
      <c r="AC10" s="45"/>
      <c r="AD10" s="50">
        <f>データ!R6</f>
        <v>3000</v>
      </c>
      <c r="AE10" s="50"/>
      <c r="AF10" s="50"/>
      <c r="AG10" s="50"/>
      <c r="AH10" s="50"/>
      <c r="AI10" s="50"/>
      <c r="AJ10" s="50"/>
      <c r="AK10" s="2"/>
      <c r="AL10" s="50">
        <f>データ!V6</f>
        <v>1104</v>
      </c>
      <c r="AM10" s="50"/>
      <c r="AN10" s="50"/>
      <c r="AO10" s="50"/>
      <c r="AP10" s="50"/>
      <c r="AQ10" s="50"/>
      <c r="AR10" s="50"/>
      <c r="AS10" s="50"/>
      <c r="AT10" s="45">
        <f>データ!W6</f>
        <v>0.26</v>
      </c>
      <c r="AU10" s="45"/>
      <c r="AV10" s="45"/>
      <c r="AW10" s="45"/>
      <c r="AX10" s="45"/>
      <c r="AY10" s="45"/>
      <c r="AZ10" s="45"/>
      <c r="BA10" s="45"/>
      <c r="BB10" s="45">
        <f>データ!X6</f>
        <v>4246.1499999999996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111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tHTadPyQ8KUiFfX/eig+bIP9JDaJjZjH1sM8VikX58VL/h5mTqIEymncSFsvKLX+ykW65M4iqPHj1cUqUlRCWw==" saltValue="e1YogiMgVHd4iET911tS+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382043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愛媛県　八幡浜市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3.29</v>
      </c>
      <c r="Q6" s="34">
        <f t="shared" si="3"/>
        <v>109.11</v>
      </c>
      <c r="R6" s="34">
        <f t="shared" si="3"/>
        <v>3000</v>
      </c>
      <c r="S6" s="34">
        <f t="shared" si="3"/>
        <v>33850</v>
      </c>
      <c r="T6" s="34">
        <f t="shared" si="3"/>
        <v>132.65</v>
      </c>
      <c r="U6" s="34">
        <f t="shared" si="3"/>
        <v>255.18</v>
      </c>
      <c r="V6" s="34">
        <f t="shared" si="3"/>
        <v>1104</v>
      </c>
      <c r="W6" s="34">
        <f t="shared" si="3"/>
        <v>0.26</v>
      </c>
      <c r="X6" s="34">
        <f t="shared" si="3"/>
        <v>4246.1499999999996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0.01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61.99</v>
      </c>
      <c r="BR6" s="35">
        <f t="shared" ref="BR6:BZ6" si="8">IF(BR7="",NA(),BR7)</f>
        <v>54.41</v>
      </c>
      <c r="BS6" s="35">
        <f t="shared" si="8"/>
        <v>76.209999999999994</v>
      </c>
      <c r="BT6" s="35">
        <f t="shared" si="8"/>
        <v>82.77</v>
      </c>
      <c r="BU6" s="35">
        <f t="shared" si="8"/>
        <v>67.540000000000006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239.99</v>
      </c>
      <c r="CC6" s="35">
        <f t="shared" ref="CC6:CK6" si="9">IF(CC7="",NA(),CC7)</f>
        <v>285.49</v>
      </c>
      <c r="CD6" s="35">
        <f t="shared" si="9"/>
        <v>218.54</v>
      </c>
      <c r="CE6" s="35">
        <f t="shared" si="9"/>
        <v>200.68</v>
      </c>
      <c r="CF6" s="35">
        <f t="shared" si="9"/>
        <v>203.65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33.03</v>
      </c>
      <c r="CN6" s="35">
        <f t="shared" ref="CN6:CV6" si="10">IF(CN7="",NA(),CN7)</f>
        <v>32.76</v>
      </c>
      <c r="CO6" s="35">
        <f t="shared" si="10"/>
        <v>32.11</v>
      </c>
      <c r="CP6" s="35">
        <f t="shared" si="10"/>
        <v>31.05</v>
      </c>
      <c r="CQ6" s="35">
        <f t="shared" si="10"/>
        <v>29.74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91.05</v>
      </c>
      <c r="CY6" s="35">
        <f t="shared" ref="CY6:DG6" si="11">IF(CY7="",NA(),CY7)</f>
        <v>89.44</v>
      </c>
      <c r="CZ6" s="35">
        <f t="shared" si="11"/>
        <v>89.12</v>
      </c>
      <c r="DA6" s="35">
        <f t="shared" si="11"/>
        <v>89.87</v>
      </c>
      <c r="DB6" s="35">
        <f t="shared" si="11"/>
        <v>90.04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382043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3.29</v>
      </c>
      <c r="Q7" s="38">
        <v>109.11</v>
      </c>
      <c r="R7" s="38">
        <v>3000</v>
      </c>
      <c r="S7" s="38">
        <v>33850</v>
      </c>
      <c r="T7" s="38">
        <v>132.65</v>
      </c>
      <c r="U7" s="38">
        <v>255.18</v>
      </c>
      <c r="V7" s="38">
        <v>1104</v>
      </c>
      <c r="W7" s="38">
        <v>0.26</v>
      </c>
      <c r="X7" s="38">
        <v>4246.1499999999996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0.01</v>
      </c>
      <c r="BH7" s="38">
        <v>0</v>
      </c>
      <c r="BI7" s="38">
        <v>0</v>
      </c>
      <c r="BJ7" s="38">
        <v>0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1194.1500000000001</v>
      </c>
      <c r="BP7" s="38">
        <v>1209.4000000000001</v>
      </c>
      <c r="BQ7" s="38">
        <v>61.99</v>
      </c>
      <c r="BR7" s="38">
        <v>54.41</v>
      </c>
      <c r="BS7" s="38">
        <v>76.209999999999994</v>
      </c>
      <c r="BT7" s="38">
        <v>82.77</v>
      </c>
      <c r="BU7" s="38">
        <v>67.540000000000006</v>
      </c>
      <c r="BV7" s="38">
        <v>50.54</v>
      </c>
      <c r="BW7" s="38">
        <v>49.22</v>
      </c>
      <c r="BX7" s="38">
        <v>53.7</v>
      </c>
      <c r="BY7" s="38">
        <v>61.54</v>
      </c>
      <c r="BZ7" s="38">
        <v>72.260000000000005</v>
      </c>
      <c r="CA7" s="38">
        <v>74.48</v>
      </c>
      <c r="CB7" s="38">
        <v>239.99</v>
      </c>
      <c r="CC7" s="38">
        <v>285.49</v>
      </c>
      <c r="CD7" s="38">
        <v>218.54</v>
      </c>
      <c r="CE7" s="38">
        <v>200.68</v>
      </c>
      <c r="CF7" s="38">
        <v>203.65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230.02</v>
      </c>
      <c r="CL7" s="38">
        <v>219.46</v>
      </c>
      <c r="CM7" s="38">
        <v>33.03</v>
      </c>
      <c r="CN7" s="38">
        <v>32.76</v>
      </c>
      <c r="CO7" s="38">
        <v>32.11</v>
      </c>
      <c r="CP7" s="38">
        <v>31.05</v>
      </c>
      <c r="CQ7" s="38">
        <v>29.74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42.56</v>
      </c>
      <c r="CW7" s="38">
        <v>42.82</v>
      </c>
      <c r="CX7" s="38">
        <v>91.05</v>
      </c>
      <c r="CY7" s="38">
        <v>89.44</v>
      </c>
      <c r="CZ7" s="38">
        <v>89.12</v>
      </c>
      <c r="DA7" s="38">
        <v>89.87</v>
      </c>
      <c r="DB7" s="38">
        <v>90.04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2020-01-16T02:48:36Z</cp:lastPrinted>
  <dcterms:created xsi:type="dcterms:W3CDTF">2019-12-05T05:14:23Z</dcterms:created>
  <dcterms:modified xsi:type="dcterms:W3CDTF">2020-02-14T04:07:20Z</dcterms:modified>
  <cp:category/>
</cp:coreProperties>
</file>