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財政状況資料集\R05財政状況資料集（R04年度分）\20240999●ホームページ公表（２回目）\"/>
    </mc:Choice>
  </mc:AlternateContent>
  <bookViews>
    <workbookView xWindow="0" yWindow="0" windowWidth="15360" windowHeight="7635" tabRatio="92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<sst xmlns="http://schemas.openxmlformats.org/spreadsheetml/2006/main" count="1110" uniqueCount="617">
  <si>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</si>
  <si>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</si>
  <si>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</si>
  <si>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</si>
  <si>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</si>
  <si>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</si>
  <si>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</si>
  <si>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</si>
  <si>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</si>
  <si>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</si>
  <si>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</si>
  <si>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</si>
  <si>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</si>
  <si>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</si>
  <si>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</si>
  <si>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</si>
  <si>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</si>
  <si>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</si>
  <si>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</si>
  <si>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</si>
  <si>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</si>
  <si>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</si>
  <si>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</si>
  <si>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</si>
  <si>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</si>
  <si>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</si>
  <si>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</si>
  <si>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</si>
  <si>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</si>
  <si>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</si>
  <si>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</si>
  <si>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</si>
  <si>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</si>
  <si>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</si>
  <si>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</si>
  <si>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</si>
  <si>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</si>
  <si>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</si>
  <si>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</si>
  <si>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</si>
  <si>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</si>
  <si>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</si>
  <si>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</si>
  <si>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</si>
  <si>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</si>
  <si>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</si>
  <si>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</si>
  <si>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</si>
  <si>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</si>
  <si>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</si>
  <si>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</si>
  <si>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</si>
  <si>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</si>
  <si>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</si>
  <si>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</si>
  <si>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</si>
  <si>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</si>
  <si>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</si>
  <si>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</si>
  <si>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</si>
  <si>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</si>
  <si>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</si>
  <si>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</si>
  <si>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</si>
  <si>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</si>
  <si>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</si>
  <si>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</si>
  <si>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</si>
  <si>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</si>
  <si>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</si>
  <si>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</si>
  <si>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</si>
  <si>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</si>
  <si>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</si>
  <si>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</si>
  <si>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</si>
  <si>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</si>
  <si>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</si>
  <si>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</si>
  <si>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</si>
  <si>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</si>
  <si>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</si>
  <si>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</si>
  <si>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</si>
  <si>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</si>
  <si>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</si>
  <si>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</si>
  <si>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</si>
  <si>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</si>
  <si>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</si>
  <si>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</si>
  <si>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</si>
  <si>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</si>
  <si>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</si>
  <si>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</si>
  <si>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</si>
  <si>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</si>
  <si>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</si>
  <si>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</si>
  <si>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</si>
  <si>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</si>
  <si>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</si>
  <si>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</si>
  <si>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</si>
  <si>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</si>
  <si>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</si>
  <si>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</si>
  <si>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</si>
  <si>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</si>
  <si>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</si>
  <si>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</si>
  <si>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</si>
  <si>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</si>
  <si>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</si>
  <si>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</si>
  <si>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</si>
  <si>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</si>
  <si>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</si>
  <si>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</si>
  <si>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</si>
  <si>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</si>
  <si>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</si>
  <si>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</si>
  <si>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</si>
  <si>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</si>
  <si>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</si>
  <si>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</si>
  <si>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</si>
  <si>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</si>
  <si>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</si>
  <si>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</si>
  <si>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</si>
  <si>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</si>
  <si>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</si>
  <si>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</si>
  <si>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</si>
  <si>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</si>
  <si>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</si>
  <si>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</si>
  <si>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</si>
  <si>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</si>
  <si>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</si>
  <si>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</si>
  <si>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</si>
  <si>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</si>
  <si>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</si>
  <si>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</si>
  <si>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</si>
  <si>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</si>
  <si>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</si>
  <si>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</si>
  <si>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</si>
  <si>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</si>
  <si>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</si>
  <si>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</si>
  <si>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</si>
  <si>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</si>
  <si>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</si>
  <si>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</si>
  <si>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</si>
  <si>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</si>
  <si>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</si>
  <si>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</si>
  <si>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</si>
  <si>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</si>
  <si>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</si>
  <si>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</si>
  <si>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</si>
  <si>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</si>
  <si>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</si>
  <si>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</si>
  <si>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</si>
  <si>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</si>
  <si>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</si>
  <si>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</si>
  <si>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</si>
  <si>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</si>
  <si>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</si>
  <si>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</si>
  <si>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</si>
  <si>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</si>
  <si>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</si>
  <si>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</si>
  <si>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</si>
  <si>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</si>
  <si>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</si>
  <si>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</si>
  <si>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</si>
  <si>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</si>
  <si>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</si>
  <si>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</si>
  <si>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</si>
  <si>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</si>
  <si>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</si>
  <si>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</si>
  <si>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</si>
  <si>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</si>
  <si>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</si>
  <si>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</si>
  <si>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</si>
  <si>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</si>
  <si>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</si>
  <si>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</si>
  <si>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</si>
  <si>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</si>
  <si>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</si>
  <si>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</si>
  <si>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</si>
  <si>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</si>
  <si>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</si>
  <si>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</si>
  <si>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</si>
  <si>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</si>
  <si>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</si>
  <si>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</si>
  <si>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</si>
  <si>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</si>
  <si>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</si>
  <si>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</si>
  <si>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</si>
  <si>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</si>
  <si>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愛媛県八幡浜市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</si>
  <si>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</si>
  <si>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</si>
  <si>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</si>
  <si>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</si>
  <si>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</si>
  <si>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</si>
  <si>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</si>
  <si>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</si>
  <si>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</si>
  <si>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</si>
  <si>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</si>
  <si>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</si>
  <si>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</si>
  <si>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</si>
  <si>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</si>
  <si>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</si>
  <si>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</si>
  <si>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</si>
  <si>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</si>
  <si>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</si>
  <si>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</si>
  <si>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</si>
  <si>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</si>
  <si>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</si>
  <si>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</si>
  <si>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</si>
  <si>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</si>
  <si>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</si>
  <si>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</si>
  <si>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</si>
  <si>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</si>
  <si>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</si>
  <si>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</si>
  <si>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</si>
  <si>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</si>
  <si>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</si>
  <si>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</si>
  <si>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</si>
  <si>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</si>
  <si>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</si>
  <si>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</si>
  <si>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</si>
  <si>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</si>
  <si>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</si>
  <si>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</si>
  <si>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</si>
  <si>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</si>
  <si>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</si>
  <si>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</si>
  <si>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</si>
  <si>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</si>
  <si>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</si>
  <si>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</si>
  <si>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</si>
  <si>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</si>
  <si>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</si>
  <si>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</si>
  <si>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</si>
  <si>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</si>
  <si>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</si>
  <si>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</si>
  <si>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</si>
  <si>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</si>
  <si>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</si>
  <si>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</si>
  <si>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</si>
  <si>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</si>
  <si>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</si>
  <si>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</si>
  <si>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</si>
  <si>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</si>
  <si>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</si>
  <si>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</si>
  <si>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</si>
  <si>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</si>
  <si>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</si>
  <si>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</si>
  <si>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</si>
  <si>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</si>
  <si>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</si>
  <si>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</si>
  <si>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</si>
  <si>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</si>
  <si>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</si>
  <si>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</si>
  <si>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</si>
  <si>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</si>
  <si>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</si>
  <si>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</si>
  <si>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</si>
  <si>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</si>
  <si>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</si>
  <si>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</si>
  <si>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</si>
  <si>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</si>
  <si>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</si>
  <si>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</si>
  <si>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</si>
  <si>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</si>
  <si>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</si>
  <si>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</si>
  <si>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</si>
  <si>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</si>
  <si>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</si>
  <si>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</si>
  <si>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</si>
  <si>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</si>
  <si>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</si>
  <si>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</si>
  <si>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</si>
  <si>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</si>
  <si>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</si>
  <si>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</si>
  <si>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</si>
  <si>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</si>
  <si>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</si>
  <si>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</si>
  <si>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</si>
  <si>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</si>
  <si>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</si>
  <si>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</si>
  <si>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</si>
  <si>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</si>
  <si>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</si>
  <si>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</si>
  <si>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</si>
  <si>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</si>
  <si>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</si>
  <si>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</si>
  <si>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</si>
  <si>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</si>
  <si>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</si>
  <si>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</si>
  <si>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</si>
  <si>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</si>
  <si>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</si>
  <si>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</si>
  <si>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</si>
  <si>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</si>
  <si>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</si>
  <si>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</si>
  <si>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</si>
  <si>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</si>
  <si>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</si>
  <si>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</si>
  <si>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</si>
  <si>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</si>
  <si>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</si>
  <si>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</si>
  <si>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</si>
  <si>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愛媛県八幡浜市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</si>
  <si>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</si>
  <si>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</si>
  <si>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</si>
  <si>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</si>
  <si>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</si>
  <si>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</si>
  <si>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</si>
  <si>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</si>
  <si>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</si>
  <si>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</si>
  <si>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</si>
  <si>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</si>
  <si>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</si>
  <si>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</si>
  <si>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</si>
  <si>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</si>
  <si>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</si>
  <si>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</si>
  <si>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</si>
  <si>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</si>
  <si>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</si>
  <si>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</si>
  <si>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</si>
  <si>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</si>
  <si>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</si>
  <si>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</si>
  <si>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</si>
  <si>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</si>
  <si>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</si>
  <si>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</si>
  <si>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</si>
  <si>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</si>
  <si>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</si>
  <si>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</si>
  <si>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</si>
  <si>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</si>
  <si>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</si>
  <si>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</si>
  <si>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</si>
  <si>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</si>
  <si>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</si>
  <si>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簡易水道事業会計</t>
    <phoneticPr fontId="5"/>
  </si>
  <si>
    <t>市立八幡浜総合病院事業会計</t>
    <phoneticPr fontId="5"/>
  </si>
  <si>
    <t>下水道事業会計</t>
    <phoneticPr fontId="5"/>
  </si>
  <si>
    <t>港湾整備事業特別会計</t>
    <phoneticPr fontId="5"/>
  </si>
  <si>
    <t>法非適用企業</t>
    <phoneticPr fontId="5"/>
  </si>
  <si>
    <t>水産物地方卸売市場事業特別会計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</si>
  <si>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</si>
  <si>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</si>
  <si>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</si>
  <si>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</si>
  <si>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</si>
  <si>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</si>
  <si>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</si>
  <si>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</si>
  <si>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</si>
  <si>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</si>
  <si>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</si>
  <si>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</si>
  <si>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</si>
  <si>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</si>
  <si>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</si>
  <si>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</si>
  <si>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</si>
  <si>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</si>
  <si>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</si>
  <si>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</si>
  <si>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</si>
  <si>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</si>
  <si>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</si>
  <si>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</si>
  <si>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</si>
  <si>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</si>
  <si>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</si>
  <si>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</si>
  <si>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</si>
  <si>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</si>
  <si>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</si>
  <si>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</si>
  <si>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</si>
  <si>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</si>
  <si>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</si>
  <si>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</si>
  <si>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</si>
  <si>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</si>
  <si>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</si>
  <si>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</si>
  <si>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</si>
  <si>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</si>
  <si>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</si>
  <si>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</si>
  <si>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</si>
  <si>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</si>
  <si>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</si>
  <si>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</si>
  <si>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</si>
  <si>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</si>
  <si>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</si>
  <si>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</si>
  <si>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</si>
  <si>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</si>
  <si>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</si>
  <si>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</si>
  <si>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</si>
  <si>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</si>
  <si>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</si>
  <si>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</si>
  <si>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</si>
  <si>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</si>
  <si>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</si>
  <si>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</si>
  <si>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</si>
  <si>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</si>
  <si>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</si>
  <si>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</si>
  <si>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</si>
  <si>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</si>
  <si>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</si>
  <si>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</si>
  <si>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</si>
  <si>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</si>
  <si>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</si>
  <si>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</si>
  <si>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</si>
  <si>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</si>
  <si>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</si>
  <si>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</si>
  <si>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</si>
  <si>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</si>
  <si>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</si>
  <si>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</si>
  <si>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</si>
  <si>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</si>
  <si>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</si>
  <si>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</si>
  <si>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</si>
  <si>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</si>
  <si>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</si>
  <si>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</si>
  <si>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</si>
  <si>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</si>
  <si>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</si>
  <si>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</si>
  <si>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</si>
  <si>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</si>
  <si>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</si>
  <si>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</si>
  <si>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</si>
  <si>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</si>
  <si>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</si>
  <si>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</si>
  <si>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</si>
  <si>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</si>
  <si>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</si>
  <si>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</si>
  <si>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</si>
  <si>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</si>
  <si>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</si>
  <si>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</si>
  <si>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</si>
  <si>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</si>
  <si>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</si>
  <si>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</si>
  <si>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</si>
  <si>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</si>
  <si>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</si>
  <si>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</si>
  <si>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</si>
  <si>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</si>
  <si>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</si>
  <si>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</si>
  <si>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</si>
  <si>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</si>
  <si>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</si>
  <si>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</si>
  <si>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</si>
  <si>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</si>
  <si>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</si>
  <si>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</si>
  <si>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</si>
  <si>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</si>
  <si>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</si>
  <si>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</si>
  <si>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</si>
  <si>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</si>
  <si>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</si>
  <si>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</si>
  <si>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</si>
  <si>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1.01</t>
  </si>
  <si>
    <t>市立八幡浜総合病院事業会計</t>
  </si>
  <si>
    <t>水道事業会計</t>
  </si>
  <si>
    <t>一般会計</t>
  </si>
  <si>
    <t>下水道事業会計</t>
  </si>
  <si>
    <t>介護保険特別会計</t>
  </si>
  <si>
    <t>国民健康保険事業特別会計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</si>
  <si>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</si>
  <si>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</si>
  <si>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</si>
  <si>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</si>
  <si>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</si>
  <si>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</si>
  <si>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</si>
  <si>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</si>
  <si>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</si>
  <si>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</si>
  <si>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八幡浜地区施設事務組合（一般会計）</t>
    <rPh sb="12" eb="14">
      <t>イッパン</t>
    </rPh>
    <rPh sb="14" eb="16">
      <t>カイケイ</t>
    </rPh>
    <phoneticPr fontId="2"/>
  </si>
  <si>
    <t>八幡浜地区施設事務組合（消防事業特別会計）</t>
    <phoneticPr fontId="2"/>
  </si>
  <si>
    <t>八幡浜地区施設事務組合（一次救急休日・夜間診療所事業特別会計）</t>
    <phoneticPr fontId="2"/>
  </si>
  <si>
    <t>八幡浜地区施設事務組合（し尿処理事業特別会計）</t>
    <phoneticPr fontId="2"/>
  </si>
  <si>
    <t>八幡浜地区施設事務組合（特別養護老人ホーム事業特別会計）</t>
    <phoneticPr fontId="2"/>
  </si>
  <si>
    <t>八幡浜・大洲地区広域市町村圏組合（一般会計）</t>
    <phoneticPr fontId="2"/>
  </si>
  <si>
    <t>八幡浜・大洲地区広域市町村圏組合（八幡浜・大洲地方拠点都市対策室特別会計）</t>
    <phoneticPr fontId="2"/>
  </si>
  <si>
    <t>八幡浜・大洲地区広域市町村圏組合（運動公園特別会計）</t>
    <phoneticPr fontId="2"/>
  </si>
  <si>
    <t>愛媛地方税滞納整理機構</t>
    <phoneticPr fontId="2"/>
  </si>
  <si>
    <t>愛媛県後期高齢者医療広域連合（一般会計）</t>
    <rPh sb="15" eb="17">
      <t>イッパン</t>
    </rPh>
    <rPh sb="17" eb="19">
      <t>カイケイ</t>
    </rPh>
    <phoneticPr fontId="2"/>
  </si>
  <si>
    <t>愛媛県後期高齢者医療広域連合（後期高齢者医療特別会計）</t>
    <phoneticPr fontId="2"/>
  </si>
  <si>
    <t>南予水道企業団</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</si>
  <si>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</si>
  <si>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</si>
  <si>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</si>
  <si>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</si>
  <si>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</si>
  <si>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</si>
  <si>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地域福祉基金</t>
    <rPh sb="0" eb="2">
      <t>チイキ</t>
    </rPh>
    <rPh sb="2" eb="4">
      <t>フクシ</t>
    </rPh>
    <rPh sb="4" eb="6">
      <t>キキン</t>
    </rPh>
    <phoneticPr fontId="2"/>
  </si>
  <si>
    <t>奨学資金</t>
    <rPh sb="0" eb="2">
      <t>ショウガク</t>
    </rPh>
    <rPh sb="2" eb="4">
      <t>シキン</t>
    </rPh>
    <phoneticPr fontId="2"/>
  </si>
  <si>
    <t>養護老人ホーム基金</t>
    <rPh sb="0" eb="2">
      <t>ヨウゴ</t>
    </rPh>
    <rPh sb="2" eb="4">
      <t>ロウジン</t>
    </rPh>
    <rPh sb="7" eb="9">
      <t>キキン</t>
    </rPh>
    <phoneticPr fontId="2"/>
  </si>
  <si>
    <t>森林環境譲与税基金</t>
    <rPh sb="0" eb="7">
      <t>シンリンカンキョウジョウヨゼイ</t>
    </rPh>
    <rPh sb="7" eb="9">
      <t>キキン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</si>
  <si>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</si>
  <si>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</si>
  <si>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</si>
  <si>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</si>
  <si>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</si>
  <si>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</si>
  <si>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</si>
  <si>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</si>
  <si>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</si>
  <si>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標準財政規模が減少したこと等により分母が減少した（△383,891千円）ものの、地方債現在高等の将来負担額が大きく減少たこと等により分子も減少した（△1,486,698千円）ため、前年度に比べて13.4ポイント改善した。今後も投資的事業について必要性を精査し、原則として地方債発行額の抑制に取り組む方針であるため、改善傾向になるものと想定している。
　一方、実質公債費比率は、令和元年度が３か年平均で9.6％だったものの、単年度で9.9％と高かったが、令和４年度の３か年平均は、この単年度の数値が算定から外れたため、0.1ポイント改善した。ただし、単年度でみると、保内総合児童センター建設事業や八幡浜港フェリー埠頭再整備事業等の大型事業の元金償還が開始するなど、元利償還金額が増加したこと等により0.1ポイント悪化している。今後、地方債発行額を元金償還額以下に抑える方針を原則とし、交付税算入率の高い地方債の発行を優先し、将来負担比率及び実質公債費比率の改善に努める。</t>
    <rPh sb="185" eb="187">
      <t>イッポウ</t>
    </rPh>
    <rPh sb="188" eb="190">
      <t>ジッシツ</t>
    </rPh>
    <rPh sb="190" eb="193">
      <t>コウサイヒ</t>
    </rPh>
    <rPh sb="193" eb="195">
      <t>ヒリツ</t>
    </rPh>
    <rPh sb="197" eb="199">
      <t>レイワ</t>
    </rPh>
    <rPh sb="199" eb="201">
      <t>ガンネン</t>
    </rPh>
    <rPh sb="201" eb="202">
      <t>ド</t>
    </rPh>
    <rPh sb="205" eb="206">
      <t>ネン</t>
    </rPh>
    <rPh sb="206" eb="208">
      <t>ヘイキン</t>
    </rPh>
    <rPh sb="220" eb="223">
      <t>タンネンド</t>
    </rPh>
    <rPh sb="229" eb="230">
      <t>タカ</t>
    </rPh>
    <rPh sb="235" eb="237">
      <t>レイワ</t>
    </rPh>
    <rPh sb="238" eb="240">
      <t>ネンド</t>
    </rPh>
    <rPh sb="243" eb="244">
      <t>ネン</t>
    </rPh>
    <rPh sb="244" eb="246">
      <t>ヘイキン</t>
    </rPh>
    <rPh sb="250" eb="253">
      <t>タンネンド</t>
    </rPh>
    <rPh sb="254" eb="256">
      <t>スウチ</t>
    </rPh>
    <rPh sb="257" eb="259">
      <t>サンテイ</t>
    </rPh>
    <rPh sb="261" eb="262">
      <t>ハズ</t>
    </rPh>
    <rPh sb="274" eb="276">
      <t>カイゼン</t>
    </rPh>
    <rPh sb="291" eb="293">
      <t>ホナイ</t>
    </rPh>
    <rPh sb="293" eb="295">
      <t>ソウゴウ</t>
    </rPh>
    <rPh sb="295" eb="297">
      <t>ジドウ</t>
    </rPh>
    <rPh sb="301" eb="303">
      <t>ケンセツ</t>
    </rPh>
    <rPh sb="303" eb="305">
      <t>ジギョウ</t>
    </rPh>
    <rPh sb="306" eb="309">
      <t>ヤワタハマ</t>
    </rPh>
    <rPh sb="309" eb="310">
      <t>コウ</t>
    </rPh>
    <rPh sb="314" eb="316">
      <t>フトウ</t>
    </rPh>
    <rPh sb="316" eb="319">
      <t>サイセイビ</t>
    </rPh>
    <rPh sb="319" eb="321">
      <t>ジギョウ</t>
    </rPh>
    <rPh sb="321" eb="322">
      <t>トウ</t>
    </rPh>
    <rPh sb="323" eb="325">
      <t>オオガタ</t>
    </rPh>
    <rPh sb="325" eb="327">
      <t>ジギョウ</t>
    </rPh>
    <rPh sb="328" eb="330">
      <t>ガンキン</t>
    </rPh>
    <rPh sb="330" eb="332">
      <t>ショウカン</t>
    </rPh>
    <rPh sb="333" eb="335">
      <t>カイシ</t>
    </rPh>
    <rPh sb="340" eb="342">
      <t>ガンリ</t>
    </rPh>
    <rPh sb="342" eb="344">
      <t>ショウカン</t>
    </rPh>
    <rPh sb="344" eb="346">
      <t>キンガク</t>
    </rPh>
    <rPh sb="347" eb="349">
      <t>ゾウカ</t>
    </rPh>
    <rPh sb="353" eb="354">
      <t>トウ</t>
    </rPh>
    <rPh sb="364" eb="366">
      <t>アッカ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</si>
  <si>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</si>
  <si>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</si>
  <si>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</si>
  <si>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</si>
  <si>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将来負担比率は、標準財政規模が減少したこと等により分母が減少した（△383,891千円）ものの、地方債現在高等の将来負担額が大きく減少したこと等により分子も減少した（△1,486,698千円）ため、前年度に比べて13.4ポイント改善した。今後も投資的事業について必要性を精査し、原則として地方債発行額の抑制に取り組む方針であるため、改善傾向になるものと想定している。
　一方、有形固定資産減価償却率は、全体では類似団体内平均値より下回っているものの、児童館が4.5ポイント上昇、庁舎が3.3ポイント上昇するなど、全体的に上昇傾向にあり、前年度に比べて0.7ポイント上昇した。今後は、神山こども園や八幡浜児童センターを移設（新築）する事業を計画しているなど、施設の更新については、固定資産台帳等を活用し、施設の経年状況等を比較・分析しながら、中長期的な視点で検討する。</t>
    <rPh sb="1" eb="3">
      <t>ショウライ</t>
    </rPh>
    <rPh sb="3" eb="5">
      <t>フタン</t>
    </rPh>
    <rPh sb="5" eb="7">
      <t>ヒリツ</t>
    </rPh>
    <rPh sb="9" eb="11">
      <t>ヒョウジュン</t>
    </rPh>
    <rPh sb="11" eb="13">
      <t>ザイセイ</t>
    </rPh>
    <rPh sb="13" eb="15">
      <t>キボ</t>
    </rPh>
    <rPh sb="16" eb="18">
      <t>ゲンショウ</t>
    </rPh>
    <rPh sb="22" eb="23">
      <t>トウ</t>
    </rPh>
    <rPh sb="26" eb="28">
      <t>ブンボ</t>
    </rPh>
    <rPh sb="29" eb="31">
      <t>ゲンショウ</t>
    </rPh>
    <rPh sb="42" eb="44">
      <t>センエン</t>
    </rPh>
    <rPh sb="49" eb="52">
      <t>チホウサイ</t>
    </rPh>
    <rPh sb="52" eb="54">
      <t>ゲンザイ</t>
    </rPh>
    <rPh sb="54" eb="55">
      <t>ダカ</t>
    </rPh>
    <rPh sb="55" eb="56">
      <t>トウ</t>
    </rPh>
    <rPh sb="57" eb="59">
      <t>ショウライ</t>
    </rPh>
    <rPh sb="59" eb="61">
      <t>フタン</t>
    </rPh>
    <rPh sb="61" eb="62">
      <t>ガク</t>
    </rPh>
    <rPh sb="63" eb="64">
      <t>オオ</t>
    </rPh>
    <rPh sb="66" eb="68">
      <t>ゲンショウ</t>
    </rPh>
    <rPh sb="72" eb="73">
      <t>トウ</t>
    </rPh>
    <rPh sb="76" eb="78">
      <t>ブンシ</t>
    </rPh>
    <rPh sb="79" eb="81">
      <t>ゲンショウ</t>
    </rPh>
    <rPh sb="94" eb="96">
      <t>センエン</t>
    </rPh>
    <rPh sb="100" eb="103">
      <t>ゼンネンド</t>
    </rPh>
    <rPh sb="104" eb="105">
      <t>クラ</t>
    </rPh>
    <rPh sb="115" eb="117">
      <t>カイゼン</t>
    </rPh>
    <rPh sb="120" eb="122">
      <t>コンゴ</t>
    </rPh>
    <rPh sb="123" eb="126">
      <t>トウシテキ</t>
    </rPh>
    <rPh sb="126" eb="128">
      <t>ジギョウ</t>
    </rPh>
    <rPh sb="132" eb="135">
      <t>ヒツヨウセイ</t>
    </rPh>
    <rPh sb="136" eb="138">
      <t>セイサ</t>
    </rPh>
    <rPh sb="140" eb="142">
      <t>ゲンソク</t>
    </rPh>
    <rPh sb="145" eb="148">
      <t>チホウサイ</t>
    </rPh>
    <rPh sb="148" eb="151">
      <t>ハッコウガク</t>
    </rPh>
    <rPh sb="152" eb="154">
      <t>ヨクセイ</t>
    </rPh>
    <rPh sb="155" eb="156">
      <t>ト</t>
    </rPh>
    <rPh sb="157" eb="158">
      <t>ク</t>
    </rPh>
    <rPh sb="159" eb="161">
      <t>ホウシン</t>
    </rPh>
    <rPh sb="167" eb="169">
      <t>カイゼン</t>
    </rPh>
    <rPh sb="169" eb="171">
      <t>ケイコウ</t>
    </rPh>
    <rPh sb="177" eb="179">
      <t>ソウテイ</t>
    </rPh>
    <rPh sb="186" eb="188">
      <t>イッポウ</t>
    </rPh>
    <rPh sb="189" eb="191">
      <t>ユウケイ</t>
    </rPh>
    <rPh sb="191" eb="193">
      <t>コテイ</t>
    </rPh>
    <rPh sb="193" eb="195">
      <t>シサン</t>
    </rPh>
    <rPh sb="195" eb="197">
      <t>ゲンカ</t>
    </rPh>
    <rPh sb="197" eb="199">
      <t>ショウキャク</t>
    </rPh>
    <rPh sb="199" eb="200">
      <t>リツ</t>
    </rPh>
    <rPh sb="202" eb="204">
      <t>ゼンタイ</t>
    </rPh>
    <rPh sb="206" eb="208">
      <t>ルイジ</t>
    </rPh>
    <rPh sb="208" eb="210">
      <t>ダンタイ</t>
    </rPh>
    <rPh sb="210" eb="211">
      <t>ナイ</t>
    </rPh>
    <rPh sb="211" eb="214">
      <t>ヘイキンチ</t>
    </rPh>
    <rPh sb="216" eb="218">
      <t>シタマワ</t>
    </rPh>
    <rPh sb="226" eb="229">
      <t>ジドウカン</t>
    </rPh>
    <rPh sb="237" eb="239">
      <t>ジョウショウ</t>
    </rPh>
    <rPh sb="240" eb="242">
      <t>チョウシャ</t>
    </rPh>
    <rPh sb="250" eb="252">
      <t>ジョウショウ</t>
    </rPh>
    <rPh sb="257" eb="260">
      <t>ゼンタイテキ</t>
    </rPh>
    <rPh sb="269" eb="272">
      <t>ゼンネンド</t>
    </rPh>
    <rPh sb="273" eb="274">
      <t>クラ</t>
    </rPh>
    <rPh sb="283" eb="285">
      <t>ジョウショウ</t>
    </rPh>
    <rPh sb="288" eb="290">
      <t>コンゴ</t>
    </rPh>
    <rPh sb="292" eb="294">
      <t>カミヤマ</t>
    </rPh>
    <rPh sb="297" eb="298">
      <t>エン</t>
    </rPh>
    <rPh sb="299" eb="302">
      <t>ヤワタハマ</t>
    </rPh>
    <rPh sb="302" eb="304">
      <t>ジドウ</t>
    </rPh>
    <rPh sb="309" eb="311">
      <t>イセツ</t>
    </rPh>
    <rPh sb="312" eb="314">
      <t>シンチク</t>
    </rPh>
    <rPh sb="317" eb="319">
      <t>ジギョウ</t>
    </rPh>
    <rPh sb="320" eb="322">
      <t>ケイカク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</si>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</sst>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xmlns:c16r2="http://schemas.microsoft.com/office/drawing/2015/06/chart">
            <c:ext xmlns:c16="http://schemas.microsoft.com/office/drawing/2014/chart" uri="{C3380CC4-5D6E-409C-BE32-E72D297353CC}">
              <c16:uniqueId val="{00000000-6413-4494-AC81-653485CAE9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97184</c:v>
                </c:pt>
                <c:pt idx="1">
                  <c:v>157978</c:v>
                </c:pt>
                <c:pt idx="2">
                  <c:v>112953</c:v>
                </c:pt>
                <c:pt idx="3">
                  <c:v>137286</c:v>
                </c:pt>
                <c:pt idx="4">
                  <c:v>81875</c:v>
                </c:pt>
              </c:numCache>
            </c:numRef>
          </c:val>
          <c:smooth val="0"/>
          <c:extLst xmlns:c16r2="http://schemas.microsoft.com/office/drawing/2015/06/chart">
            <c:ext xmlns:c16="http://schemas.microsoft.com/office/drawing/2014/chart" uri="{C3380CC4-5D6E-409C-BE32-E72D297353CC}">
              <c16:uniqueId val="{00000001-6413-4494-AC81-653485CAE9DD}"/>
            </c:ext>
          </c:extLst>
        </c:ser>
        <c:dLbls>
          <c:showLegendKey val="0"/>
          <c:showVal val="0"/>
          <c:showCatName val="0"/>
          <c:showSerName val="0"/>
          <c:showPercent val="0"/>
          <c:showBubbleSize val="0"/>
        </c:dLbls>
        <c:marker val="1"/>
        <c:smooth val="0"/>
        <c:axId val="502887520"/>
        <c:axId val="504772584"/>
      </c:lineChart>
      <c:catAx>
        <c:axId val="50288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772584"/>
        <c:crosses val="autoZero"/>
        <c:auto val="1"/>
        <c:lblAlgn val="ctr"/>
        <c:lblOffset val="100"/>
        <c:tickLblSkip val="1"/>
        <c:tickMarkSkip val="1"/>
        <c:noMultiLvlLbl val="0"/>
      </c:catAx>
      <c:valAx>
        <c:axId val="5047725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88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2.94</c:v>
                </c:pt>
                <c:pt idx="1">
                  <c:v>2.41</c:v>
                </c:pt>
                <c:pt idx="2">
                  <c:v>0.56999999999999995</c:v>
                </c:pt>
                <c:pt idx="3">
                  <c:v>9.58</c:v>
                </c:pt>
                <c:pt idx="4">
                  <c:v>6.88</c:v>
                </c:pt>
              </c:numCache>
            </c:numRef>
          </c:val>
          <c:extLst xmlns:c16r2="http://schemas.microsoft.com/office/drawing/2015/06/chart">
            <c:ext xmlns:c16="http://schemas.microsoft.com/office/drawing/2014/chart" uri="{C3380CC4-5D6E-409C-BE32-E72D297353CC}">
              <c16:uniqueId val="{00000000-204D-458E-9BAC-82BBC195C8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24.87</c:v>
                </c:pt>
                <c:pt idx="1">
                  <c:v>26.58</c:v>
                </c:pt>
                <c:pt idx="2">
                  <c:v>26.23</c:v>
                </c:pt>
                <c:pt idx="3">
                  <c:v>25.32</c:v>
                </c:pt>
                <c:pt idx="4">
                  <c:v>30.92</c:v>
                </c:pt>
              </c:numCache>
            </c:numRef>
          </c:val>
          <c:extLst xmlns:c16r2="http://schemas.microsoft.com/office/drawing/2015/06/chart">
            <c:ext xmlns:c16="http://schemas.microsoft.com/office/drawing/2014/chart" uri="{C3380CC4-5D6E-409C-BE32-E72D297353CC}">
              <c16:uniqueId val="{00000001-204D-458E-9BAC-82BBC195C863}"/>
            </c:ext>
          </c:extLst>
        </c:ser>
        <c:dLbls>
          <c:showLegendKey val="0"/>
          <c:showVal val="0"/>
          <c:showCatName val="0"/>
          <c:showSerName val="0"/>
          <c:showPercent val="0"/>
          <c:showBubbleSize val="0"/>
        </c:dLbls>
        <c:gapWidth val="250"/>
        <c:overlap val="100"/>
        <c:axId val="504771800"/>
        <c:axId val="50477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1.98</c:v>
                </c:pt>
                <c:pt idx="1">
                  <c:v>0.93</c:v>
                </c:pt>
                <c:pt idx="2">
                  <c:v>-1.01</c:v>
                </c:pt>
                <c:pt idx="3">
                  <c:v>9.31</c:v>
                </c:pt>
                <c:pt idx="4">
                  <c:v>1.99</c:v>
                </c:pt>
              </c:numCache>
            </c:numRef>
          </c:val>
          <c:smooth val="0"/>
          <c:extLst xmlns:c16r2="http://schemas.microsoft.com/office/drawing/2015/06/chart">
            <c:ext xmlns:c16="http://schemas.microsoft.com/office/drawing/2014/chart" uri="{C3380CC4-5D6E-409C-BE32-E72D297353CC}">
              <c16:uniqueId val="{00000002-204D-458E-9BAC-82BBC195C863}"/>
            </c:ext>
          </c:extLst>
        </c:ser>
        <c:dLbls>
          <c:showLegendKey val="0"/>
          <c:showVal val="0"/>
          <c:showCatName val="0"/>
          <c:showSerName val="0"/>
          <c:showPercent val="0"/>
          <c:showBubbleSize val="0"/>
        </c:dLbls>
        <c:marker val="1"/>
        <c:smooth val="0"/>
        <c:axId val="504771800"/>
        <c:axId val="504772192"/>
      </c:lineChart>
      <c:catAx>
        <c:axId val="50477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772192"/>
        <c:crosses val="autoZero"/>
        <c:auto val="1"/>
        <c:lblAlgn val="ctr"/>
        <c:lblOffset val="100"/>
        <c:tickLblSkip val="1"/>
        <c:tickMarkSkip val="1"/>
        <c:noMultiLvlLbl val="0"/>
      </c:catAx>
      <c:valAx>
        <c:axId val="50477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77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6E73-411A-99A6-BA17C2B850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E73-411A-99A6-BA17C2B85046}"/>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0.06</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6E73-411A-99A6-BA17C2B850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0.09</c:v>
                </c:pt>
                <c:pt idx="4">
                  <c:v>#N/A</c:v>
                </c:pt>
                <c:pt idx="5">
                  <c:v>0.1</c:v>
                </c:pt>
                <c:pt idx="6">
                  <c:v>#N/A</c:v>
                </c:pt>
                <c:pt idx="7">
                  <c:v>0.11</c:v>
                </c:pt>
                <c:pt idx="8">
                  <c:v>#N/A</c:v>
                </c:pt>
                <c:pt idx="9">
                  <c:v>0.14000000000000001</c:v>
                </c:pt>
              </c:numCache>
            </c:numRef>
          </c:val>
          <c:extLst xmlns:c16r2="http://schemas.microsoft.com/office/drawing/2015/06/chart">
            <c:ext xmlns:c16="http://schemas.microsoft.com/office/drawing/2014/chart" uri="{C3380CC4-5D6E-409C-BE32-E72D297353CC}">
              <c16:uniqueId val="{00000003-6E73-411A-99A6-BA17C2B8504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1.63</c:v>
                </c:pt>
                <c:pt idx="2">
                  <c:v>#N/A</c:v>
                </c:pt>
                <c:pt idx="3">
                  <c:v>0.76</c:v>
                </c:pt>
                <c:pt idx="4">
                  <c:v>#N/A</c:v>
                </c:pt>
                <c:pt idx="5">
                  <c:v>1</c:v>
                </c:pt>
                <c:pt idx="6">
                  <c:v>#N/A</c:v>
                </c:pt>
                <c:pt idx="7">
                  <c:v>0.99</c:v>
                </c:pt>
                <c:pt idx="8">
                  <c:v>#N/A</c:v>
                </c:pt>
                <c:pt idx="9">
                  <c:v>0.47</c:v>
                </c:pt>
              </c:numCache>
            </c:numRef>
          </c:val>
          <c:extLst xmlns:c16r2="http://schemas.microsoft.com/office/drawing/2015/06/chart">
            <c:ext xmlns:c16="http://schemas.microsoft.com/office/drawing/2014/chart" uri="{C3380CC4-5D6E-409C-BE32-E72D297353CC}">
              <c16:uniqueId val="{00000004-6E73-411A-99A6-BA17C2B8504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0.62</c:v>
                </c:pt>
                <c:pt idx="2">
                  <c:v>#N/A</c:v>
                </c:pt>
                <c:pt idx="3">
                  <c:v>0.12</c:v>
                </c:pt>
                <c:pt idx="4">
                  <c:v>#N/A</c:v>
                </c:pt>
                <c:pt idx="5">
                  <c:v>0.62</c:v>
                </c:pt>
                <c:pt idx="6">
                  <c:v>#N/A</c:v>
                </c:pt>
                <c:pt idx="7">
                  <c:v>0.69</c:v>
                </c:pt>
                <c:pt idx="8">
                  <c:v>#N/A</c:v>
                </c:pt>
                <c:pt idx="9">
                  <c:v>0.81</c:v>
                </c:pt>
              </c:numCache>
            </c:numRef>
          </c:val>
          <c:extLst xmlns:c16r2="http://schemas.microsoft.com/office/drawing/2015/06/chart">
            <c:ext xmlns:c16="http://schemas.microsoft.com/office/drawing/2014/chart" uri="{C3380CC4-5D6E-409C-BE32-E72D297353CC}">
              <c16:uniqueId val="{00000005-6E73-411A-99A6-BA17C2B8504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0.51</c:v>
                </c:pt>
                <c:pt idx="4">
                  <c:v>#N/A</c:v>
                </c:pt>
                <c:pt idx="5">
                  <c:v>0.5</c:v>
                </c:pt>
                <c:pt idx="6">
                  <c:v>#N/A</c:v>
                </c:pt>
                <c:pt idx="7">
                  <c:v>0.4</c:v>
                </c:pt>
                <c:pt idx="8">
                  <c:v>#N/A</c:v>
                </c:pt>
                <c:pt idx="9">
                  <c:v>1.56</c:v>
                </c:pt>
              </c:numCache>
            </c:numRef>
          </c:val>
          <c:extLst xmlns:c16r2="http://schemas.microsoft.com/office/drawing/2015/06/chart">
            <c:ext xmlns:c16="http://schemas.microsoft.com/office/drawing/2014/chart" uri="{C3380CC4-5D6E-409C-BE32-E72D297353CC}">
              <c16:uniqueId val="{00000006-6E73-411A-99A6-BA17C2B850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2.94</c:v>
                </c:pt>
                <c:pt idx="2">
                  <c:v>#N/A</c:v>
                </c:pt>
                <c:pt idx="3">
                  <c:v>2.4</c:v>
                </c:pt>
                <c:pt idx="4">
                  <c:v>#N/A</c:v>
                </c:pt>
                <c:pt idx="5">
                  <c:v>0.56999999999999995</c:v>
                </c:pt>
                <c:pt idx="6">
                  <c:v>#N/A</c:v>
                </c:pt>
                <c:pt idx="7">
                  <c:v>9.57</c:v>
                </c:pt>
                <c:pt idx="8">
                  <c:v>#N/A</c:v>
                </c:pt>
                <c:pt idx="9">
                  <c:v>6.88</c:v>
                </c:pt>
              </c:numCache>
            </c:numRef>
          </c:val>
          <c:extLst xmlns:c16r2="http://schemas.microsoft.com/office/drawing/2015/06/chart">
            <c:ext xmlns:c16="http://schemas.microsoft.com/office/drawing/2014/chart" uri="{C3380CC4-5D6E-409C-BE32-E72D297353CC}">
              <c16:uniqueId val="{00000007-6E73-411A-99A6-BA17C2B850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10.029999999999999</c:v>
                </c:pt>
                <c:pt idx="2">
                  <c:v>#N/A</c:v>
                </c:pt>
                <c:pt idx="3">
                  <c:v>9.74</c:v>
                </c:pt>
                <c:pt idx="4">
                  <c:v>#N/A</c:v>
                </c:pt>
                <c:pt idx="5">
                  <c:v>10.23</c:v>
                </c:pt>
                <c:pt idx="6">
                  <c:v>#N/A</c:v>
                </c:pt>
                <c:pt idx="7">
                  <c:v>10.55</c:v>
                </c:pt>
                <c:pt idx="8">
                  <c:v>#N/A</c:v>
                </c:pt>
                <c:pt idx="9">
                  <c:v>11.26</c:v>
                </c:pt>
              </c:numCache>
            </c:numRef>
          </c:val>
          <c:extLst xmlns:c16r2="http://schemas.microsoft.com/office/drawing/2015/06/chart">
            <c:ext xmlns:c16="http://schemas.microsoft.com/office/drawing/2014/chart" uri="{C3380CC4-5D6E-409C-BE32-E72D297353CC}">
              <c16:uniqueId val="{00000008-6E73-411A-99A6-BA17C2B85046}"/>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23.08</c:v>
                </c:pt>
                <c:pt idx="2">
                  <c:v>#N/A</c:v>
                </c:pt>
                <c:pt idx="3">
                  <c:v>24.4</c:v>
                </c:pt>
                <c:pt idx="4">
                  <c:v>#N/A</c:v>
                </c:pt>
                <c:pt idx="5">
                  <c:v>28.35</c:v>
                </c:pt>
                <c:pt idx="6">
                  <c:v>#N/A</c:v>
                </c:pt>
                <c:pt idx="7">
                  <c:v>33.450000000000003</c:v>
                </c:pt>
                <c:pt idx="8">
                  <c:v>#N/A</c:v>
                </c:pt>
                <c:pt idx="9">
                  <c:v>39.69</c:v>
                </c:pt>
              </c:numCache>
            </c:numRef>
          </c:val>
          <c:extLst xmlns:c16r2="http://schemas.microsoft.com/office/drawing/2015/06/chart">
            <c:ext xmlns:c16="http://schemas.microsoft.com/office/drawing/2014/chart" uri="{C3380CC4-5D6E-409C-BE32-E72D297353CC}">
              <c16:uniqueId val="{00000009-6E73-411A-99A6-BA17C2B85046}"/>
            </c:ext>
          </c:extLst>
        </c:ser>
        <c:dLbls>
          <c:showLegendKey val="0"/>
          <c:showVal val="0"/>
          <c:showCatName val="0"/>
          <c:showSerName val="0"/>
          <c:showPercent val="0"/>
          <c:showBubbleSize val="0"/>
        </c:dLbls>
        <c:gapWidth val="150"/>
        <c:overlap val="100"/>
        <c:axId val="515982168"/>
        <c:axId val="515984520"/>
      </c:barChart>
      <c:catAx>
        <c:axId val="51598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984520"/>
        <c:crosses val="autoZero"/>
        <c:auto val="1"/>
        <c:lblAlgn val="ctr"/>
        <c:lblOffset val="100"/>
        <c:tickLblSkip val="1"/>
        <c:tickMarkSkip val="1"/>
        <c:noMultiLvlLbl val="0"/>
      </c:catAx>
      <c:valAx>
        <c:axId val="515984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982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2569</c:v>
                </c:pt>
                <c:pt idx="5">
                  <c:v>2524</c:v>
                </c:pt>
                <c:pt idx="8">
                  <c:v>2552</c:v>
                </c:pt>
                <c:pt idx="11">
                  <c:v>2618</c:v>
                </c:pt>
                <c:pt idx="14">
                  <c:v>2802</c:v>
                </c:pt>
              </c:numCache>
            </c:numRef>
          </c:val>
          <c:extLst xmlns:c16r2="http://schemas.microsoft.com/office/drawing/2015/06/chart">
            <c:ext xmlns:c16="http://schemas.microsoft.com/office/drawing/2014/chart" uri="{C3380CC4-5D6E-409C-BE32-E72D297353CC}">
              <c16:uniqueId val="{00000000-432F-495D-85A8-6EB83F8A12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2F-495D-85A8-6EB83F8A12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78</c:v>
                </c:pt>
                <c:pt idx="3">
                  <c:v>64</c:v>
                </c:pt>
                <c:pt idx="6">
                  <c:v>39</c:v>
                </c:pt>
                <c:pt idx="9">
                  <c:v>37</c:v>
                </c:pt>
                <c:pt idx="12">
                  <c:v>34</c:v>
                </c:pt>
              </c:numCache>
            </c:numRef>
          </c:val>
          <c:extLst xmlns:c16r2="http://schemas.microsoft.com/office/drawing/2015/06/chart">
            <c:ext xmlns:c16="http://schemas.microsoft.com/office/drawing/2014/chart" uri="{C3380CC4-5D6E-409C-BE32-E72D297353CC}">
              <c16:uniqueId val="{00000002-432F-495D-85A8-6EB83F8A12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3</c:v>
                </c:pt>
                <c:pt idx="6">
                  <c:v>3</c:v>
                </c:pt>
                <c:pt idx="9">
                  <c:v>26</c:v>
                </c:pt>
                <c:pt idx="12">
                  <c:v>44</c:v>
                </c:pt>
              </c:numCache>
            </c:numRef>
          </c:val>
          <c:extLst xmlns:c16r2="http://schemas.microsoft.com/office/drawing/2015/06/chart">
            <c:ext xmlns:c16="http://schemas.microsoft.com/office/drawing/2014/chart" uri="{C3380CC4-5D6E-409C-BE32-E72D297353CC}">
              <c16:uniqueId val="{00000003-432F-495D-85A8-6EB83F8A12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959</c:v>
                </c:pt>
                <c:pt idx="3">
                  <c:v>1081</c:v>
                </c:pt>
                <c:pt idx="6">
                  <c:v>1104</c:v>
                </c:pt>
                <c:pt idx="9">
                  <c:v>1138</c:v>
                </c:pt>
                <c:pt idx="12">
                  <c:v>1126</c:v>
                </c:pt>
              </c:numCache>
            </c:numRef>
          </c:val>
          <c:extLst xmlns:c16r2="http://schemas.microsoft.com/office/drawing/2015/06/chart">
            <c:ext xmlns:c16="http://schemas.microsoft.com/office/drawing/2014/chart" uri="{C3380CC4-5D6E-409C-BE32-E72D297353CC}">
              <c16:uniqueId val="{00000004-432F-495D-85A8-6EB83F8A12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2F-495D-85A8-6EB83F8A12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2F-495D-85A8-6EB83F8A12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2282</c:v>
                </c:pt>
                <c:pt idx="3">
                  <c:v>2253</c:v>
                </c:pt>
                <c:pt idx="6">
                  <c:v>2261</c:v>
                </c:pt>
                <c:pt idx="9">
                  <c:v>2333</c:v>
                </c:pt>
                <c:pt idx="12">
                  <c:v>2490</c:v>
                </c:pt>
              </c:numCache>
            </c:numRef>
          </c:val>
          <c:extLst xmlns:c16r2="http://schemas.microsoft.com/office/drawing/2015/06/chart">
            <c:ext xmlns:c16="http://schemas.microsoft.com/office/drawing/2014/chart" uri="{C3380CC4-5D6E-409C-BE32-E72D297353CC}">
              <c16:uniqueId val="{00000007-432F-495D-85A8-6EB83F8A128A}"/>
            </c:ext>
          </c:extLst>
        </c:ser>
        <c:dLbls>
          <c:showLegendKey val="0"/>
          <c:showVal val="0"/>
          <c:showCatName val="0"/>
          <c:showSerName val="0"/>
          <c:showPercent val="0"/>
          <c:showBubbleSize val="0"/>
        </c:dLbls>
        <c:gapWidth val="100"/>
        <c:overlap val="100"/>
        <c:axId val="515988048"/>
        <c:axId val="51598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756</c:v>
                </c:pt>
                <c:pt idx="2">
                  <c:v>#N/A</c:v>
                </c:pt>
                <c:pt idx="3">
                  <c:v>#N/A</c:v>
                </c:pt>
                <c:pt idx="4">
                  <c:v>877</c:v>
                </c:pt>
                <c:pt idx="5">
                  <c:v>#N/A</c:v>
                </c:pt>
                <c:pt idx="6">
                  <c:v>#N/A</c:v>
                </c:pt>
                <c:pt idx="7">
                  <c:v>855</c:v>
                </c:pt>
                <c:pt idx="8">
                  <c:v>#N/A</c:v>
                </c:pt>
                <c:pt idx="9">
                  <c:v>#N/A</c:v>
                </c:pt>
                <c:pt idx="10">
                  <c:v>916</c:v>
                </c:pt>
                <c:pt idx="11">
                  <c:v>#N/A</c:v>
                </c:pt>
                <c:pt idx="12">
                  <c:v>#N/A</c:v>
                </c:pt>
                <c:pt idx="13">
                  <c:v>892</c:v>
                </c:pt>
                <c:pt idx="14">
                  <c:v>#N/A</c:v>
                </c:pt>
              </c:numCache>
            </c:numRef>
          </c:val>
          <c:smooth val="0"/>
          <c:extLst xmlns:c16r2="http://schemas.microsoft.com/office/drawing/2015/06/chart">
            <c:ext xmlns:c16="http://schemas.microsoft.com/office/drawing/2014/chart" uri="{C3380CC4-5D6E-409C-BE32-E72D297353CC}">
              <c16:uniqueId val="{00000008-432F-495D-85A8-6EB83F8A128A}"/>
            </c:ext>
          </c:extLst>
        </c:ser>
        <c:dLbls>
          <c:showLegendKey val="0"/>
          <c:showVal val="0"/>
          <c:showCatName val="0"/>
          <c:showSerName val="0"/>
          <c:showPercent val="0"/>
          <c:showBubbleSize val="0"/>
        </c:dLbls>
        <c:marker val="1"/>
        <c:smooth val="0"/>
        <c:axId val="515988048"/>
        <c:axId val="515984912"/>
      </c:lineChart>
      <c:catAx>
        <c:axId val="51598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984912"/>
        <c:crosses val="autoZero"/>
        <c:auto val="1"/>
        <c:lblAlgn val="ctr"/>
        <c:lblOffset val="100"/>
        <c:tickLblSkip val="1"/>
        <c:tickMarkSkip val="1"/>
        <c:noMultiLvlLbl val="0"/>
      </c:catAx>
      <c:valAx>
        <c:axId val="51598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98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24519</c:v>
                </c:pt>
                <c:pt idx="5">
                  <c:v>25459</c:v>
                </c:pt>
                <c:pt idx="8">
                  <c:v>26374</c:v>
                </c:pt>
                <c:pt idx="11">
                  <c:v>25529</c:v>
                </c:pt>
                <c:pt idx="14">
                  <c:v>25046</c:v>
                </c:pt>
              </c:numCache>
            </c:numRef>
          </c:val>
          <c:extLst xmlns:c16r2="http://schemas.microsoft.com/office/drawing/2015/06/chart">
            <c:ext xmlns:c16="http://schemas.microsoft.com/office/drawing/2014/chart" uri="{C3380CC4-5D6E-409C-BE32-E72D297353CC}">
              <c16:uniqueId val="{00000000-38EE-43F8-B51E-5D4EE8AF15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1237</c:v>
                </c:pt>
                <c:pt idx="5">
                  <c:v>972</c:v>
                </c:pt>
                <c:pt idx="8">
                  <c:v>784</c:v>
                </c:pt>
                <c:pt idx="11">
                  <c:v>903</c:v>
                </c:pt>
                <c:pt idx="14">
                  <c:v>912</c:v>
                </c:pt>
              </c:numCache>
            </c:numRef>
          </c:val>
          <c:extLst xmlns:c16r2="http://schemas.microsoft.com/office/drawing/2015/06/chart">
            <c:ext xmlns:c16="http://schemas.microsoft.com/office/drawing/2014/chart" uri="{C3380CC4-5D6E-409C-BE32-E72D297353CC}">
              <c16:uniqueId val="{00000001-38EE-43F8-B51E-5D4EE8AF15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4449</c:v>
                </c:pt>
                <c:pt idx="5">
                  <c:v>4620</c:v>
                </c:pt>
                <c:pt idx="8">
                  <c:v>5365</c:v>
                </c:pt>
                <c:pt idx="11">
                  <c:v>5554</c:v>
                </c:pt>
                <c:pt idx="14">
                  <c:v>6164</c:v>
                </c:pt>
              </c:numCache>
            </c:numRef>
          </c:val>
          <c:extLst xmlns:c16r2="http://schemas.microsoft.com/office/drawing/2015/06/chart">
            <c:ext xmlns:c16="http://schemas.microsoft.com/office/drawing/2014/chart" uri="{C3380CC4-5D6E-409C-BE32-E72D297353CC}">
              <c16:uniqueId val="{00000002-38EE-43F8-B51E-5D4EE8AF15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EE-43F8-B51E-5D4EE8AF15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EE-43F8-B51E-5D4EE8AF15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26</c:v>
                </c:pt>
                <c:pt idx="3">
                  <c:v>25</c:v>
                </c:pt>
                <c:pt idx="6">
                  <c:v>21</c:v>
                </c:pt>
                <c:pt idx="9">
                  <c:v>18</c:v>
                </c:pt>
                <c:pt idx="12">
                  <c:v>10</c:v>
                </c:pt>
              </c:numCache>
            </c:numRef>
          </c:val>
          <c:extLst xmlns:c16r2="http://schemas.microsoft.com/office/drawing/2015/06/chart">
            <c:ext xmlns:c16="http://schemas.microsoft.com/office/drawing/2014/chart" uri="{C3380CC4-5D6E-409C-BE32-E72D297353CC}">
              <c16:uniqueId val="{00000005-38EE-43F8-B51E-5D4EE8AF15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2212</c:v>
                </c:pt>
                <c:pt idx="3">
                  <c:v>2254</c:v>
                </c:pt>
                <c:pt idx="6">
                  <c:v>2280</c:v>
                </c:pt>
                <c:pt idx="9">
                  <c:v>2282</c:v>
                </c:pt>
                <c:pt idx="12">
                  <c:v>2328</c:v>
                </c:pt>
              </c:numCache>
            </c:numRef>
          </c:val>
          <c:extLst xmlns:c16r2="http://schemas.microsoft.com/office/drawing/2015/06/chart">
            <c:ext xmlns:c16="http://schemas.microsoft.com/office/drawing/2014/chart" uri="{C3380CC4-5D6E-409C-BE32-E72D297353CC}">
              <c16:uniqueId val="{00000006-38EE-43F8-B51E-5D4EE8AF15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142</c:v>
                </c:pt>
                <c:pt idx="3">
                  <c:v>215</c:v>
                </c:pt>
                <c:pt idx="6">
                  <c:v>436</c:v>
                </c:pt>
                <c:pt idx="9">
                  <c:v>393</c:v>
                </c:pt>
                <c:pt idx="12">
                  <c:v>332</c:v>
                </c:pt>
              </c:numCache>
            </c:numRef>
          </c:val>
          <c:extLst xmlns:c16r2="http://schemas.microsoft.com/office/drawing/2015/06/chart">
            <c:ext xmlns:c16="http://schemas.microsoft.com/office/drawing/2014/chart" uri="{C3380CC4-5D6E-409C-BE32-E72D297353CC}">
              <c16:uniqueId val="{00000007-38EE-43F8-B51E-5D4EE8AF15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12481</c:v>
                </c:pt>
                <c:pt idx="3">
                  <c:v>11450</c:v>
                </c:pt>
                <c:pt idx="6">
                  <c:v>11455</c:v>
                </c:pt>
                <c:pt idx="9">
                  <c:v>10348</c:v>
                </c:pt>
                <c:pt idx="12">
                  <c:v>9722</c:v>
                </c:pt>
              </c:numCache>
            </c:numRef>
          </c:val>
          <c:extLst xmlns:c16r2="http://schemas.microsoft.com/office/drawing/2015/06/chart">
            <c:ext xmlns:c16="http://schemas.microsoft.com/office/drawing/2014/chart" uri="{C3380CC4-5D6E-409C-BE32-E72D297353CC}">
              <c16:uniqueId val="{00000008-38EE-43F8-B51E-5D4EE8AF15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198</c:v>
                </c:pt>
                <c:pt idx="3">
                  <c:v>139</c:v>
                </c:pt>
                <c:pt idx="6">
                  <c:v>103</c:v>
                </c:pt>
                <c:pt idx="9">
                  <c:v>72</c:v>
                </c:pt>
                <c:pt idx="12">
                  <c:v>42</c:v>
                </c:pt>
              </c:numCache>
            </c:numRef>
          </c:val>
          <c:extLst xmlns:c16r2="http://schemas.microsoft.com/office/drawing/2015/06/chart">
            <c:ext xmlns:c16="http://schemas.microsoft.com/office/drawing/2014/chart" uri="{C3380CC4-5D6E-409C-BE32-E72D297353CC}">
              <c16:uniqueId val="{00000009-38EE-43F8-B51E-5D4EE8AF15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22396</c:v>
                </c:pt>
                <c:pt idx="3">
                  <c:v>23859</c:v>
                </c:pt>
                <c:pt idx="6">
                  <c:v>24320</c:v>
                </c:pt>
                <c:pt idx="9">
                  <c:v>24898</c:v>
                </c:pt>
                <c:pt idx="12">
                  <c:v>24228</c:v>
                </c:pt>
              </c:numCache>
            </c:numRef>
          </c:val>
          <c:extLst xmlns:c16r2="http://schemas.microsoft.com/office/drawing/2015/06/chart">
            <c:ext xmlns:c16="http://schemas.microsoft.com/office/drawing/2014/chart" uri="{C3380CC4-5D6E-409C-BE32-E72D297353CC}">
              <c16:uniqueId val="{0000000A-38EE-43F8-B51E-5D4EE8AF1577}"/>
            </c:ext>
          </c:extLst>
        </c:ser>
        <c:dLbls>
          <c:showLegendKey val="0"/>
          <c:showVal val="0"/>
          <c:showCatName val="0"/>
          <c:showSerName val="0"/>
          <c:showPercent val="0"/>
          <c:showBubbleSize val="0"/>
        </c:dLbls>
        <c:gapWidth val="100"/>
        <c:overlap val="100"/>
        <c:axId val="515985696"/>
        <c:axId val="515988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7251</c:v>
                </c:pt>
                <c:pt idx="2">
                  <c:v>#N/A</c:v>
                </c:pt>
                <c:pt idx="3">
                  <c:v>#N/A</c:v>
                </c:pt>
                <c:pt idx="4">
                  <c:v>6892</c:v>
                </c:pt>
                <c:pt idx="5">
                  <c:v>#N/A</c:v>
                </c:pt>
                <c:pt idx="6">
                  <c:v>#N/A</c:v>
                </c:pt>
                <c:pt idx="7">
                  <c:v>6091</c:v>
                </c:pt>
                <c:pt idx="8">
                  <c:v>#N/A</c:v>
                </c:pt>
                <c:pt idx="9">
                  <c:v>#N/A</c:v>
                </c:pt>
                <c:pt idx="10">
                  <c:v>6025</c:v>
                </c:pt>
                <c:pt idx="11">
                  <c:v>#N/A</c:v>
                </c:pt>
                <c:pt idx="12">
                  <c:v>#N/A</c:v>
                </c:pt>
                <c:pt idx="13">
                  <c:v>4538</c:v>
                </c:pt>
                <c:pt idx="14">
                  <c:v>#N/A</c:v>
                </c:pt>
              </c:numCache>
            </c:numRef>
          </c:val>
          <c:smooth val="0"/>
          <c:extLst xmlns:c16r2="http://schemas.microsoft.com/office/drawing/2015/06/chart">
            <c:ext xmlns:c16="http://schemas.microsoft.com/office/drawing/2014/chart" uri="{C3380CC4-5D6E-409C-BE32-E72D297353CC}">
              <c16:uniqueId val="{0000000B-38EE-43F8-B51E-5D4EE8AF1577}"/>
            </c:ext>
          </c:extLst>
        </c:ser>
        <c:dLbls>
          <c:showLegendKey val="0"/>
          <c:showVal val="0"/>
          <c:showCatName val="0"/>
          <c:showSerName val="0"/>
          <c:showPercent val="0"/>
          <c:showBubbleSize val="0"/>
        </c:dLbls>
        <c:marker val="1"/>
        <c:smooth val="0"/>
        <c:axId val="515985696"/>
        <c:axId val="515988832"/>
      </c:lineChart>
      <c:catAx>
        <c:axId val="5159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988832"/>
        <c:crosses val="autoZero"/>
        <c:auto val="1"/>
        <c:lblAlgn val="ctr"/>
        <c:lblOffset val="100"/>
        <c:tickLblSkip val="1"/>
        <c:tickMarkSkip val="1"/>
        <c:noMultiLvlLbl val="0"/>
      </c:catAx>
      <c:valAx>
        <c:axId val="51598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9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3020</c:v>
                </c:pt>
                <c:pt idx="1">
                  <c:v>3053</c:v>
                </c:pt>
                <c:pt idx="2">
                  <c:v>3633</c:v>
                </c:pt>
              </c:numCache>
            </c:numRef>
          </c:val>
          <c:extLst xmlns:c16r2="http://schemas.microsoft.com/office/drawing/2015/06/chart">
            <c:ext xmlns:c16="http://schemas.microsoft.com/office/drawing/2014/chart" uri="{C3380CC4-5D6E-409C-BE32-E72D297353CC}">
              <c16:uniqueId val="{00000000-B310-4424-93E2-7A7271CB40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767</c:v>
                </c:pt>
                <c:pt idx="1">
                  <c:v>913</c:v>
                </c:pt>
                <c:pt idx="2">
                  <c:v>913</c:v>
                </c:pt>
              </c:numCache>
            </c:numRef>
          </c:val>
          <c:extLst xmlns:c16r2="http://schemas.microsoft.com/office/drawing/2015/06/chart">
            <c:ext xmlns:c16="http://schemas.microsoft.com/office/drawing/2014/chart" uri="{C3380CC4-5D6E-409C-BE32-E72D297353CC}">
              <c16:uniqueId val="{00000001-B310-4424-93E2-7A7271CB40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1978</c:v>
                </c:pt>
                <c:pt idx="1">
                  <c:v>1913</c:v>
                </c:pt>
                <c:pt idx="2">
                  <c:v>1892</c:v>
                </c:pt>
              </c:numCache>
            </c:numRef>
          </c:val>
          <c:extLst xmlns:c16r2="http://schemas.microsoft.com/office/drawing/2015/06/chart">
            <c:ext xmlns:c16="http://schemas.microsoft.com/office/drawing/2014/chart" uri="{C3380CC4-5D6E-409C-BE32-E72D297353CC}">
              <c16:uniqueId val="{00000002-B310-4424-93E2-7A7271CB40FD}"/>
            </c:ext>
          </c:extLst>
        </c:ser>
        <c:dLbls>
          <c:showLegendKey val="0"/>
          <c:showVal val="0"/>
          <c:showCatName val="0"/>
          <c:showSerName val="0"/>
          <c:showPercent val="0"/>
          <c:showBubbleSize val="0"/>
        </c:dLbls>
        <c:gapWidth val="120"/>
        <c:overlap val="100"/>
        <c:axId val="515982952"/>
        <c:axId val="515983736"/>
      </c:barChart>
      <c:catAx>
        <c:axId val="51598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983736"/>
        <c:crosses val="autoZero"/>
        <c:auto val="1"/>
        <c:lblAlgn val="ctr"/>
        <c:lblOffset val="100"/>
        <c:tickLblSkip val="1"/>
        <c:tickMarkSkip val="1"/>
        <c:noMultiLvlLbl val="0"/>
      </c:catAx>
      <c:valAx>
        <c:axId val="515983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98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B5-4DEC-8A24-FED24E4D90BE}"/>
                </c:ext>
                <c:ext xmlns:c15="http://schemas.microsoft.com/office/drawing/2012/chart" uri="{CE6537A1-D6FC-4f65-9D91-7224C49458BB}">
                  <c15:layout/>
                  <c15:dlblFieldTable>
                    <c15:dlblFTEntry>
                      <c15:txfldGUID>{F235DFD8-9CD6-4766-BE2A-67DA63F0A2E6}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B5-4DEC-8A24-FED24E4D90BE}"/>
                </c:ext>
                <c:ext xmlns:c15="http://schemas.microsoft.com/office/drawing/2012/chart" uri="{CE6537A1-D6FC-4f65-9D91-7224C49458BB}">
                  <c15:dlblFieldTable>
                    <c15:dlblFTEntry>
                      <c15:txfldGUID>{EE6F7650-5326-4BF4-95F8-AFE044D15016}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B5-4DEC-8A24-FED24E4D90BE}"/>
                </c:ext>
                <c:ext xmlns:c15="http://schemas.microsoft.com/office/drawing/2012/chart" uri="{CE6537A1-D6FC-4f65-9D91-7224C49458BB}">
                  <c15:dlblFieldTable>
                    <c15:dlblFTEntry>
                      <c15:txfldGUID>{E93BED5F-C823-4BB6-B648-7C71C146D564}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B5-4DEC-8A24-FED24E4D90BE}"/>
                </c:ext>
                <c:ext xmlns:c15="http://schemas.microsoft.com/office/drawing/2012/chart" uri="{CE6537A1-D6FC-4f65-9D91-7224C49458BB}">
                  <c15:dlblFieldTable>
                    <c15:dlblFTEntry>
                      <c15:txfldGUID>{9C6ED6A2-F1EB-44A3-B6BB-1F8264889335}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B5-4DEC-8A24-FED24E4D90BE}"/>
                </c:ext>
                <c:ext xmlns:c15="http://schemas.microsoft.com/office/drawing/2012/chart" uri="{CE6537A1-D6FC-4f65-9D91-7224C49458BB}">
                  <c15:dlblFieldTable>
                    <c15:dlblFTEntry>
                      <c15:txfldGUID>{A7DC711E-D1BB-4BED-B703-EEC87BEB93DC}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B5-4DEC-8A24-FED24E4D90BE}"/>
                </c:ext>
                <c:ext xmlns:c15="http://schemas.microsoft.com/office/drawing/2012/chart" uri="{CE6537A1-D6FC-4f65-9D91-7224C49458BB}">
                  <c15:layout/>
                  <c15:dlblFieldTable>
                    <c15:dlblFTEntry>
                      <c15:txfldGUID>{43351A3C-3EFE-423E-B1EB-C556FC72B4D0}</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B5-4DEC-8A24-FED24E4D90BE}"/>
                </c:ext>
                <c:ext xmlns:c15="http://schemas.microsoft.com/office/drawing/2012/chart" uri="{CE6537A1-D6FC-4f65-9D91-7224C49458BB}">
                  <c15:layout/>
                  <c15:dlblFieldTable>
                    <c15:dlblFTEntry>
                      <c15:txfldGUID>{315ED15E-167A-4ABE-AAFB-79C32E05E1D9}</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B5-4DEC-8A24-FED24E4D90BE}"/>
                </c:ext>
                <c:ext xmlns:c15="http://schemas.microsoft.com/office/drawing/2012/chart" uri="{CE6537A1-D6FC-4f65-9D91-7224C49458BB}">
                  <c15:layout/>
                  <c15:dlblFieldTable>
                    <c15:dlblFTEntry>
                      <c15:txfldGUID>{3390D706-332F-4B28-8F94-BE2B96DFA8DD}</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B5-4DEC-8A24-FED24E4D90BE}"/>
                </c:ext>
                <c:ext xmlns:c15="http://schemas.microsoft.com/office/drawing/2012/chart" uri="{CE6537A1-D6FC-4f65-9D91-7224C49458BB}">
                  <c15:layout/>
                  <c15:dlblFieldTable>
                    <c15:dlblFTEntry>
                      <c15:txfldGUID>{4FC74D21-1E7F-4C41-8476-D4CB46597225}</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61.6</c:v>
                </c:pt>
                <c:pt idx="16">
                  <c:v>60.8</c:v>
                </c:pt>
                <c:pt idx="24">
                  <c:v>59.8</c:v>
                </c:pt>
                <c:pt idx="32">
                  <c:v>60.5</c:v>
                </c:pt>
              </c:numCache>
            </c:numRef>
          </c:xVal>
          <c:yVal>
            <c:numRef>
              <c:f>公会計指標分析・財政指標組合せ分析表!$BP$51:$DC$51</c:f>
              <c:numCache>
                <c:formatCode>#,##0.0;"▲ "#,##0.0</c:formatCode>
                <c:ptCount val="40"/>
                <c:pt idx="0">
                  <c:v>80.900000000000006</c:v>
                </c:pt>
                <c:pt idx="8">
                  <c:v>77.8</c:v>
                </c:pt>
                <c:pt idx="16">
                  <c:v>65.900000000000006</c:v>
                </c:pt>
                <c:pt idx="24">
                  <c:v>62.2</c:v>
                </c:pt>
                <c:pt idx="32">
                  <c:v>48.8</c:v>
                </c:pt>
              </c:numCache>
            </c:numRef>
          </c:yVal>
          <c:smooth val="0"/>
          <c:extLst xmlns:c16r2="http://schemas.microsoft.com/office/drawing/2015/06/chart">
            <c:ext xmlns:c16="http://schemas.microsoft.com/office/drawing/2014/chart" uri="{C3380CC4-5D6E-409C-BE32-E72D297353CC}">
              <c16:uniqueId val="{00000009-3CB5-4DEC-8A24-FED24E4D90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7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B5-4DEC-8A24-FED24E4D90BE}"/>
                </c:ext>
                <c:ext xmlns:c15="http://schemas.microsoft.com/office/drawing/2012/chart" uri="{CE6537A1-D6FC-4f65-9D91-7224C49458BB}">
                  <c15:layout/>
                  <c15:dlblFieldTable>
                    <c15:dlblFTEntry>
                      <c15:txfldGUID>{115C3A4D-FC57-4210-A3EC-5D858C7C8E96}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B5-4DEC-8A24-FED24E4D90BE}"/>
                </c:ext>
                <c:ext xmlns:c15="http://schemas.microsoft.com/office/drawing/2012/chart" uri="{CE6537A1-D6FC-4f65-9D91-7224C49458BB}">
                  <c15:dlblFieldTable>
                    <c15:dlblFTEntry>
                      <c15:txfldGUID>{84C0AA48-2986-4EB2-BB11-A389392C1C01}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B5-4DEC-8A24-FED24E4D90BE}"/>
                </c:ext>
                <c:ext xmlns:c15="http://schemas.microsoft.com/office/drawing/2012/chart" uri="{CE6537A1-D6FC-4f65-9D91-7224C49458BB}">
                  <c15:dlblFieldTable>
                    <c15:dlblFTEntry>
                      <c15:txfldGUID>{7377C0D2-B760-47F4-8DB5-9FFE3B92D1EE}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B5-4DEC-8A24-FED24E4D90BE}"/>
                </c:ext>
                <c:ext xmlns:c15="http://schemas.microsoft.com/office/drawing/2012/chart" uri="{CE6537A1-D6FC-4f65-9D91-7224C49458BB}">
                  <c15:dlblFieldTable>
                    <c15:dlblFTEntry>
                      <c15:txfldGUID>{8AE1F6EF-697C-4F68-B2E8-58987337B978}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B5-4DEC-8A24-FED24E4D90BE}"/>
                </c:ext>
                <c:ext xmlns:c15="http://schemas.microsoft.com/office/drawing/2012/chart" uri="{CE6537A1-D6FC-4f65-9D91-7224C49458BB}">
                  <c15:dlblFieldTable>
                    <c15:dlblFTEntry>
                      <c15:txfldGUID>{EC8E335F-150C-485D-AB53-7CCA250E5926}</c15:txfldGUID>
                      <c15:f>#REF!</c15:f>
                      <c15:dlblFieldTableCache>
                        <c:ptCount val="1"/>
                        <c:pt idx="0">
                          <c:v>#REF!</c:v>
                        </c:pt>
                      </c15:dlblFieldTableCache>
                    </c15:dlblFTEntry>
                  </c15:dlblFieldTable>
                  <c15:showDataLabelsRange val="0"/>
                </c:ext>
              </c:extLst>
            </c:dLbl>
            <c:dLbl>
              <c:idx val="8"/>
              <c:layout>
                <c:manualLayout>
                  <c:x val="-3.347908693756674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B5-4DEC-8A24-FED24E4D90BE}"/>
                </c:ext>
                <c:ext xmlns:c15="http://schemas.microsoft.com/office/drawing/2012/chart" uri="{CE6537A1-D6FC-4f65-9D91-7224C49458BB}">
                  <c15:layout/>
                  <c15:dlblFieldTable>
                    <c15:dlblFTEntry>
                      <c15:txfldGUID>{2245543B-DA40-4293-B76A-68C9D12C2F8B}</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B5-4DEC-8A24-FED24E4D90BE}"/>
                </c:ext>
                <c:ext xmlns:c15="http://schemas.microsoft.com/office/drawing/2012/chart" uri="{CE6537A1-D6FC-4f65-9D91-7224C49458BB}">
                  <c15:layout/>
                  <c15:dlblFieldTable>
                    <c15:dlblFTEntry>
                      <c15:txfldGUID>{FC308B60-471C-4DD0-9E59-319490F8406C}</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B5-4DEC-8A24-FED24E4D90BE}"/>
                </c:ext>
                <c:ext xmlns:c15="http://schemas.microsoft.com/office/drawing/2012/chart" uri="{CE6537A1-D6FC-4f65-9D91-7224C49458BB}">
                  <c15:layout/>
                  <c15:dlblFieldTable>
                    <c15:dlblFTEntry>
                      <c15:txfldGUID>{27EEAD9C-21E9-43E6-A86A-A66D93D13DEB}</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B5-4DEC-8A24-FED24E4D90BE}"/>
                </c:ext>
                <c:ext xmlns:c15="http://schemas.microsoft.com/office/drawing/2012/chart" uri="{CE6537A1-D6FC-4f65-9D91-7224C49458BB}">
                  <c15:layout/>
                  <c15:dlblFieldTable>
                    <c15:dlblFTEntry>
                      <c15:txfldGUID>{19C8C3F5-EABC-42AF-8562-D3F191DEF094}</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xmlns:c16r2="http://schemas.microsoft.com/office/drawing/2015/06/chart">
            <c:ext xmlns:c16="http://schemas.microsoft.com/office/drawing/2014/chart" uri="{C3380CC4-5D6E-409C-BE32-E72D297353CC}">
              <c16:uniqueId val="{00000013-3CB5-4DEC-8A24-FED24E4D90BE}"/>
            </c:ext>
          </c:extLst>
        </c:ser>
        <c:dLbls>
          <c:showLegendKey val="0"/>
          <c:showVal val="1"/>
          <c:showCatName val="0"/>
          <c:showSerName val="0"/>
          <c:showPercent val="0"/>
          <c:showBubbleSize val="0"/>
        </c:dLbls>
        <c:axId val="647777384"/>
        <c:axId val="647782088"/>
      </c:scatterChart>
      <c:valAx>
        <c:axId val="647777384"/>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7782088"/>
        <c:crosses val="autoZero"/>
        <c:crossBetween val="midCat"/>
      </c:valAx>
      <c:valAx>
        <c:axId val="647782088"/>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7777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35-430C-9576-3F548E2B4256}"/>
                </c:ext>
                <c:ext xmlns:c15="http://schemas.microsoft.com/office/drawing/2012/chart" uri="{CE6537A1-D6FC-4f65-9D91-7224C49458BB}">
                  <c15:layout/>
                  <c15:dlblFieldTable>
                    <c15:dlblFTEntry>
                      <c15:txfldGUID>{E7C2CF47-72ED-488E-8DE9-2000DCCD7C37}</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35-430C-9576-3F548E2B4256}"/>
                </c:ext>
                <c:ext xmlns:c15="http://schemas.microsoft.com/office/drawing/2012/chart" uri="{CE6537A1-D6FC-4f65-9D91-7224C49458BB}">
                  <c15:dlblFieldTable>
                    <c15:dlblFTEntry>
                      <c15:txfldGUID>{309988D3-1721-4455-B3D7-A09E8C27990C}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35-430C-9576-3F548E2B4256}"/>
                </c:ext>
                <c:ext xmlns:c15="http://schemas.microsoft.com/office/drawing/2012/chart" uri="{CE6537A1-D6FC-4f65-9D91-7224C49458BB}">
                  <c15:dlblFieldTable>
                    <c15:dlblFTEntry>
                      <c15:txfldGUID>{1449E135-EBA4-41CA-81F7-E05DA4938797}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35-430C-9576-3F548E2B4256}"/>
                </c:ext>
                <c:ext xmlns:c15="http://schemas.microsoft.com/office/drawing/2012/chart" uri="{CE6537A1-D6FC-4f65-9D91-7224C49458BB}">
                  <c15:dlblFieldTable>
                    <c15:dlblFTEntry>
                      <c15:txfldGUID>{A349E597-C3C7-4EEA-8FFA-D716B57729DA}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35-430C-9576-3F548E2B4256}"/>
                </c:ext>
                <c:ext xmlns:c15="http://schemas.microsoft.com/office/drawing/2012/chart" uri="{CE6537A1-D6FC-4f65-9D91-7224C49458BB}">
                  <c15:dlblFieldTable>
                    <c15:dlblFTEntry>
                      <c15:txfldGUID>{E79F2890-7F31-48F4-8F35-60BCB8F88AA6}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35-430C-9576-3F548E2B4256}"/>
                </c:ext>
                <c:ext xmlns:c15="http://schemas.microsoft.com/office/drawing/2012/chart" uri="{CE6537A1-D6FC-4f65-9D91-7224C49458BB}">
                  <c15:layout/>
                  <c15:dlblFieldTable>
                    <c15:dlblFTEntry>
                      <c15:txfldGUID>{9B78D5F3-6576-41D0-A4BD-668D512B5BC4}</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35-430C-9576-3F548E2B4256}"/>
                </c:ext>
                <c:ext xmlns:c15="http://schemas.microsoft.com/office/drawing/2012/chart" uri="{CE6537A1-D6FC-4f65-9D91-7224C49458BB}">
                  <c15:layout/>
                  <c15:dlblFieldTable>
                    <c15:dlblFTEntry>
                      <c15:txfldGUID>{4C856B85-BF79-41F1-9D0C-EA64B5BB1B7F}</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35-430C-9576-3F548E2B4256}"/>
                </c:ext>
                <c:ext xmlns:c15="http://schemas.microsoft.com/office/drawing/2012/chart" uri="{CE6537A1-D6FC-4f65-9D91-7224C49458BB}">
                  <c15:layout/>
                  <c15:dlblFieldTable>
                    <c15:dlblFTEntry>
                      <c15:txfldGUID>{937D381C-A714-4D90-8232-1FD132EA1FFB}</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35-430C-9576-3F548E2B4256}"/>
                </c:ext>
                <c:ext xmlns:c15="http://schemas.microsoft.com/office/drawing/2012/chart" uri="{CE6537A1-D6FC-4f65-9D91-7224C49458BB}">
                  <c15:layout/>
                  <c15:dlblFieldTable>
                    <c15:dlblFTEntry>
                      <c15:txfldGUID>{458388DE-8D7D-42C0-B1D3-6D1B887B154E}</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c:v>
                </c:pt>
                <c:pt idx="16">
                  <c:v>9.1999999999999993</c:v>
                </c:pt>
                <c:pt idx="24">
                  <c:v>9.5</c:v>
                </c:pt>
                <c:pt idx="32">
                  <c:v>9.4</c:v>
                </c:pt>
              </c:numCache>
            </c:numRef>
          </c:xVal>
          <c:yVal>
            <c:numRef>
              <c:f>公会計指標分析・財政指標組合せ分析表!$BP$73:$DC$73</c:f>
              <c:numCache>
                <c:formatCode>#,##0.0;"▲ "#,##0.0</c:formatCode>
                <c:ptCount val="40"/>
                <c:pt idx="0">
                  <c:v>80.900000000000006</c:v>
                </c:pt>
                <c:pt idx="8">
                  <c:v>77.8</c:v>
                </c:pt>
                <c:pt idx="16">
                  <c:v>65.900000000000006</c:v>
                </c:pt>
                <c:pt idx="24">
                  <c:v>62.2</c:v>
                </c:pt>
                <c:pt idx="32">
                  <c:v>48.8</c:v>
                </c:pt>
              </c:numCache>
            </c:numRef>
          </c:yVal>
          <c:smooth val="0"/>
          <c:extLst xmlns:c16r2="http://schemas.microsoft.com/office/drawing/2015/06/chart">
            <c:ext xmlns:c16="http://schemas.microsoft.com/office/drawing/2014/chart" uri="{C3380CC4-5D6E-409C-BE32-E72D297353CC}">
              <c16:uniqueId val="{00000009-4335-430C-9576-3F548E2B42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35-430C-9576-3F548E2B4256}"/>
                </c:ext>
                <c:ext xmlns:c15="http://schemas.microsoft.com/office/drawing/2012/chart" uri="{CE6537A1-D6FC-4f65-9D91-7224C49458BB}">
                  <c15:layout/>
                  <c15:dlblFieldTable>
                    <c15:dlblFTEntry>
                      <c15:txfldGUID>{43BD74B0-0B6A-4F1B-98EB-9432451A4252}</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35-430C-9576-3F548E2B4256}"/>
                </c:ext>
                <c:ext xmlns:c15="http://schemas.microsoft.com/office/drawing/2012/chart" uri="{CE6537A1-D6FC-4f65-9D91-7224C49458BB}">
                  <c15:dlblFieldTable>
                    <c15:dlblFTEntry>
                      <c15:txfldGUID>{32111F8D-84B7-4A25-ABBA-782A39392D95}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35-430C-9576-3F548E2B4256}"/>
                </c:ext>
                <c:ext xmlns:c15="http://schemas.microsoft.com/office/drawing/2012/chart" uri="{CE6537A1-D6FC-4f65-9D91-7224C49458BB}">
                  <c15:dlblFieldTable>
                    <c15:dlblFTEntry>
                      <c15:txfldGUID>{6A0196E4-3C79-4C1A-BB55-A631B393A644}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35-430C-9576-3F548E2B4256}"/>
                </c:ext>
                <c:ext xmlns:c15="http://schemas.microsoft.com/office/drawing/2012/chart" uri="{CE6537A1-D6FC-4f65-9D91-7224C49458BB}">
                  <c15:dlblFieldTable>
                    <c15:dlblFTEntry>
                      <c15:txfldGUID>{4820AA4B-7842-4F59-A4E5-7980862C60F8}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35-430C-9576-3F548E2B4256}"/>
                </c:ext>
                <c:ext xmlns:c15="http://schemas.microsoft.com/office/drawing/2012/chart" uri="{CE6537A1-D6FC-4f65-9D91-7224C49458BB}">
                  <c15:dlblFieldTable>
                    <c15:dlblFTEntry>
                      <c15:txfldGUID>{0F00C7E3-AE4B-4B3D-A1D7-F90F49C00577}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35-430C-9576-3F548E2B4256}"/>
                </c:ext>
                <c:ext xmlns:c15="http://schemas.microsoft.com/office/drawing/2012/chart" uri="{CE6537A1-D6FC-4f65-9D91-7224C49458BB}">
                  <c15:layout/>
                  <c15:dlblFieldTable>
                    <c15:dlblFTEntry>
                      <c15:txfldGUID>{E63186EA-6816-44CC-B980-4C8D3131EAF2}</c15:txfldGUID>
                      <c15:f>公会計指標分析・財政指標組合せ分析表!$BX$72</c15:f>
                      <c15:dlblFieldTableCache>
                        <c:ptCount val="1"/>
                        <c:pt idx="0">
                          <c:v>R01</c:v>
                        </c:pt>
                      </c15:dlblFieldTableCache>
                    </c15:dlblFTEntry>
                  </c15:dlblFieldTable>
                  <c15:showDataLabelsRange val="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35-430C-9576-3F548E2B4256}"/>
                </c:ext>
                <c:ext xmlns:c15="http://schemas.microsoft.com/office/drawing/2012/chart" uri="{CE6537A1-D6FC-4f65-9D91-7224C49458BB}">
                  <c15:layout/>
                  <c15:dlblFieldTable>
                    <c15:dlblFTEntry>
                      <c15:txfldGUID>{4D4CF78B-4C5F-4B74-8F2C-7353EA707937}</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35-430C-9576-3F548E2B4256}"/>
                </c:ext>
                <c:ext xmlns:c15="http://schemas.microsoft.com/office/drawing/2012/chart" uri="{CE6537A1-D6FC-4f65-9D91-7224C49458BB}">
                  <c15:layout/>
                  <c15:dlblFieldTable>
                    <c15:dlblFTEntry>
                      <c15:txfldGUID>{9120E2AA-D802-4143-9255-106505A5A4BC}</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35-430C-9576-3F548E2B4256}"/>
                </c:ext>
                <c:ext xmlns:c15="http://schemas.microsoft.com/office/drawing/2012/chart" uri="{CE6537A1-D6FC-4f65-9D91-7224C49458BB}">
                  <c15:layout/>
                  <c15:dlblFieldTable>
                    <c15:dlblFTEntry>
                      <c15:txfldGUID>{38A53103-A699-417C-A226-5189682718B8}</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xmlns:c16r2="http://schemas.microsoft.com/office/drawing/2015/06/chart">
            <c:ext xmlns:c16="http://schemas.microsoft.com/office/drawing/2014/chart" uri="{C3380CC4-5D6E-409C-BE32-E72D297353CC}">
              <c16:uniqueId val="{00000013-4335-430C-9576-3F548E2B4256}"/>
            </c:ext>
          </c:extLst>
        </c:ser>
        <c:dLbls>
          <c:showLegendKey val="0"/>
          <c:showVal val="1"/>
          <c:showCatName val="0"/>
          <c:showSerName val="0"/>
          <c:showPercent val="0"/>
          <c:showBubbleSize val="0"/>
        </c:dLbls>
        <c:axId val="647778168"/>
        <c:axId val="647786400"/>
      </c:scatterChart>
      <c:valAx>
        <c:axId val="647778168"/>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7786400"/>
        <c:crosses val="autoZero"/>
        <c:crossBetween val="midCat"/>
      </c:valAx>
      <c:valAx>
        <c:axId val="64778640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7778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31,293
30,960
132.65
24,383,193
23,328,799
808,433
11,750,357
24,227,859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長引く景気低迷による個人・法人関係税の減収、地価の下落による固定資産税の減収などの理由により、類似団体平均を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なっている。退職者不補充など定員の適正管理による人件費の抑制、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強化などにより歳入確保に努める。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46990</xdr:rowOff>
    </xdr:to>
    <xdr:cxnSp macro="">
      <xdr:nvCxnSpPr>
        <xdr:cNvPr id="67" name="直線コネクタ 66"/>
        <xdr:cNvCxnSpPr/>
      </xdr:nvCxnSpPr>
      <xdr:spPr>
        <a:xfrm>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22860</xdr:rowOff>
    </xdr:to>
    <xdr:cxnSp macro="">
      <xdr:nvCxnSpPr>
        <xdr:cNvPr id="70" name="直線コネクタ 69"/>
        <xdr:cNvCxnSpPr/>
      </xdr:nvCxnSpPr>
      <xdr:spPr>
        <a:xfrm>
          <a:off x="3225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％台で推移し、令和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％に改善したが、令和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％となり、再び</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％台になった。これは、経常経費（分子）が前年度比△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％、経常一般財源（分母）が同△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％とともに低下したが、分母の減少幅が大きかったためである。経常一般財源の減少の主な要因は、普通交付税（△</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107,655</a:t>
          </a:r>
          <a:r>
            <a:rPr kumimoji="1" lang="ja-JP" altLang="en-US" sz="1300">
              <a:latin typeface="ＭＳ Ｐゴシック" panose="020B0600070205080204" pitchFamily="50" charset="-128"/>
              <a:ea typeface="ＭＳ Ｐゴシック" panose="020B0600070205080204" pitchFamily="50" charset="-128"/>
            </a:rPr>
            <a:t>千円）や地方特例交付金等（△</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43,731</a:t>
          </a:r>
          <a:r>
            <a:rPr kumimoji="1" lang="ja-JP" altLang="en-US" sz="1300">
              <a:latin typeface="ＭＳ Ｐゴシック" panose="020B0600070205080204" pitchFamily="50" charset="-128"/>
              <a:ea typeface="ＭＳ Ｐゴシック" panose="020B0600070205080204" pitchFamily="50" charset="-128"/>
            </a:rPr>
            <a:t>千円）の減少等による。今後は、経常経費の中で構成比が大きい人件費を定員の適正管理等により抑制し、繰出金も全ての特別会計及び企業会計で経費支出の効率化に努める。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131354</xdr:rowOff>
    </xdr:from>
    <xdr:to>
      <xdr:col>23</xdr:col>
      <xdr:colOff>133350</xdr:colOff>
      <xdr:row>60</xdr:row>
      <xdr:rowOff>49530</xdr:rowOff>
    </xdr:to>
    <xdr:cxnSp macro="">
      <xdr:nvCxnSpPr>
        <xdr:cNvPr id="132" name="直線コネクタ 131"/>
        <xdr:cNvCxnSpPr/>
      </xdr:nvCxnSpPr>
      <xdr:spPr>
        <a:xfrm>
          <a:off x="4114800" y="10246904"/>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128815</xdr:rowOff>
    </xdr:to>
    <xdr:cxnSp macro="">
      <xdr:nvCxnSpPr>
        <xdr:cNvPr id="135" name="直線コネクタ 134"/>
        <xdr:cNvCxnSpPr/>
      </xdr:nvCxnSpPr>
      <xdr:spPr>
        <a:xfrm flipV="1">
          <a:off x="3225800" y="10246904"/>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128815</xdr:rowOff>
    </xdr:from>
    <xdr:to>
      <xdr:col>15</xdr:col>
      <xdr:colOff>82550</xdr:colOff>
      <xdr:row>60</xdr:row>
      <xdr:rowOff>128815</xdr:rowOff>
    </xdr:to>
    <xdr:cxnSp macro="">
      <xdr:nvCxnSpPr>
        <xdr:cNvPr id="138" name="直線コネクタ 137"/>
        <xdr:cNvCxnSpPr/>
      </xdr:nvCxnSpPr>
      <xdr:spPr>
        <a:xfrm>
          <a:off x="2336800" y="1041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60</xdr:row>
      <xdr:rowOff>128815</xdr:rowOff>
    </xdr:to>
    <xdr:cxnSp macro="">
      <xdr:nvCxnSpPr>
        <xdr:cNvPr id="141" name="直線コネクタ 140"/>
        <xdr:cNvCxnSpPr/>
      </xdr:nvCxnSpPr>
      <xdr:spPr>
        <a:xfrm>
          <a:off x="1447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80554</xdr:rowOff>
    </xdr:from>
    <xdr:to>
      <xdr:col>19</xdr:col>
      <xdr:colOff>184150</xdr:colOff>
      <xdr:row>60</xdr:row>
      <xdr:rowOff>10704</xdr:rowOff>
    </xdr:to>
    <xdr:sp macro="" textlink="">
      <xdr:nvSpPr>
        <xdr:cNvPr id="153" name="楕円 152"/>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166931</xdr:rowOff>
    </xdr:from>
    <xdr:ext cx="736600" cy="259045"/>
    <xdr:sp macro="" textlink="">
      <xdr:nvSpPr>
        <xdr:cNvPr id="154" name="テキスト ボックス 153"/>
        <xdr:cNvSpPr txBox="1"/>
      </xdr:nvSpPr>
      <xdr:spPr>
        <a:xfrm>
          <a:off x="3733800" y="1028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78015</xdr:rowOff>
    </xdr:from>
    <xdr:to>
      <xdr:col>15</xdr:col>
      <xdr:colOff>133350</xdr:colOff>
      <xdr:row>61</xdr:row>
      <xdr:rowOff>8165</xdr:rowOff>
    </xdr:to>
    <xdr:sp macro="" textlink="">
      <xdr:nvSpPr>
        <xdr:cNvPr id="155" name="楕円 154"/>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164392</xdr:rowOff>
    </xdr:from>
    <xdr:ext cx="762000" cy="259045"/>
    <xdr:sp macro="" textlink="">
      <xdr:nvSpPr>
        <xdr:cNvPr id="156" name="テキスト ボックス 155"/>
        <xdr:cNvSpPr txBox="1"/>
      </xdr:nvSpPr>
      <xdr:spPr>
        <a:xfrm>
          <a:off x="2844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78015</xdr:rowOff>
    </xdr:from>
    <xdr:to>
      <xdr:col>11</xdr:col>
      <xdr:colOff>82550</xdr:colOff>
      <xdr:row>61</xdr:row>
      <xdr:rowOff>8165</xdr:rowOff>
    </xdr:to>
    <xdr:sp macro="" textlink="">
      <xdr:nvSpPr>
        <xdr:cNvPr id="157" name="楕円 156"/>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164392</xdr:rowOff>
    </xdr:from>
    <xdr:ext cx="762000" cy="259045"/>
    <xdr:sp macro="" textlink="">
      <xdr:nvSpPr>
        <xdr:cNvPr id="158" name="テキスト ボックス 157"/>
        <xdr:cNvSpPr txBox="1"/>
      </xdr:nvSpPr>
      <xdr:spPr>
        <a:xfrm>
          <a:off x="1955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59" name="楕円 158"/>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0" name="テキスト ボックス 159"/>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共済費等の人件費の増加等により、前年度に比べ</a:t>
          </a:r>
          <a:r>
            <a:rPr kumimoji="1" lang="en-US" altLang="ja-JP" sz="1300">
              <a:latin typeface="ＭＳ Ｐゴシック" panose="020B0600070205080204" pitchFamily="50" charset="-128"/>
              <a:ea typeface="ＭＳ Ｐゴシック" panose="020B0600070205080204" pitchFamily="50" charset="-128"/>
            </a:rPr>
            <a:t>14,226</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8,035</a:t>
          </a:r>
          <a:r>
            <a:rPr kumimoji="1" lang="ja-JP" altLang="en-US" sz="1300">
              <a:latin typeface="ＭＳ Ｐゴシック" panose="020B0600070205080204" pitchFamily="50" charset="-128"/>
              <a:ea typeface="ＭＳ Ｐゴシック" panose="020B0600070205080204" pitchFamily="50" charset="-128"/>
            </a:rPr>
            <a:t>円上回っている。人件費のうち職員給については、類似団体平均とほぼ同じで、定員管理適正化計画の成果が表れているが、物件費については平均を上回っている。これは、八幡浜市行政改革大綱に基づき、業務の民間委託を推進し、職員人件費等から委託料（物件費）へシフトしていること等が要因となっている。今後も民間委託が可能な業務については適宜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41469</xdr:rowOff>
    </xdr:from>
    <xdr:to>
      <xdr:col>23</xdr:col>
      <xdr:colOff>133350</xdr:colOff>
      <xdr:row>82</xdr:row>
      <xdr:rowOff>65988</xdr:rowOff>
    </xdr:to>
    <xdr:cxnSp macro="">
      <xdr:nvCxnSpPr>
        <xdr:cNvPr id="196" name="直線コネクタ 195"/>
        <xdr:cNvCxnSpPr/>
      </xdr:nvCxnSpPr>
      <xdr:spPr>
        <a:xfrm>
          <a:off x="4114800" y="14100369"/>
          <a:ext cx="8382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24828</xdr:rowOff>
    </xdr:from>
    <xdr:to>
      <xdr:col>19</xdr:col>
      <xdr:colOff>133350</xdr:colOff>
      <xdr:row>82</xdr:row>
      <xdr:rowOff>41469</xdr:rowOff>
    </xdr:to>
    <xdr:cxnSp macro="">
      <xdr:nvCxnSpPr>
        <xdr:cNvPr id="199" name="直線コネクタ 198"/>
        <xdr:cNvCxnSpPr/>
      </xdr:nvCxnSpPr>
      <xdr:spPr>
        <a:xfrm>
          <a:off x="3225800" y="14083728"/>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169509</xdr:rowOff>
    </xdr:from>
    <xdr:to>
      <xdr:col>15</xdr:col>
      <xdr:colOff>82550</xdr:colOff>
      <xdr:row>82</xdr:row>
      <xdr:rowOff>24828</xdr:rowOff>
    </xdr:to>
    <xdr:cxnSp macro="">
      <xdr:nvCxnSpPr>
        <xdr:cNvPr id="202" name="直線コネクタ 201"/>
        <xdr:cNvCxnSpPr/>
      </xdr:nvCxnSpPr>
      <xdr:spPr>
        <a:xfrm>
          <a:off x="2336800" y="14056959"/>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152623</xdr:rowOff>
    </xdr:from>
    <xdr:to>
      <xdr:col>11</xdr:col>
      <xdr:colOff>31750</xdr:colOff>
      <xdr:row>81</xdr:row>
      <xdr:rowOff>169509</xdr:rowOff>
    </xdr:to>
    <xdr:cxnSp macro="">
      <xdr:nvCxnSpPr>
        <xdr:cNvPr id="205" name="直線コネクタ 204"/>
        <xdr:cNvCxnSpPr/>
      </xdr:nvCxnSpPr>
      <xdr:spPr>
        <a:xfrm>
          <a:off x="1447800" y="14040073"/>
          <a:ext cx="8890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15188</xdr:rowOff>
    </xdr:from>
    <xdr:to>
      <xdr:col>23</xdr:col>
      <xdr:colOff>184150</xdr:colOff>
      <xdr:row>82</xdr:row>
      <xdr:rowOff>116788</xdr:rowOff>
    </xdr:to>
    <xdr:sp macro="" textlink="">
      <xdr:nvSpPr>
        <xdr:cNvPr id="215" name="楕円 214"/>
        <xdr:cNvSpPr/>
      </xdr:nvSpPr>
      <xdr:spPr>
        <a:xfrm>
          <a:off x="4902200" y="140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158715</xdr:rowOff>
    </xdr:from>
    <xdr:ext cx="762000" cy="259045"/>
    <xdr:sp macro="" textlink="">
      <xdr:nvSpPr>
        <xdr:cNvPr id="216" name="人件費・物件費等の状況該当値テキスト"/>
        <xdr:cNvSpPr txBox="1"/>
      </xdr:nvSpPr>
      <xdr:spPr>
        <a:xfrm>
          <a:off x="5041900" y="1404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162119</xdr:rowOff>
    </xdr:from>
    <xdr:to>
      <xdr:col>19</xdr:col>
      <xdr:colOff>184150</xdr:colOff>
      <xdr:row>82</xdr:row>
      <xdr:rowOff>92269</xdr:rowOff>
    </xdr:to>
    <xdr:sp macro="" textlink="">
      <xdr:nvSpPr>
        <xdr:cNvPr id="217" name="楕円 216"/>
        <xdr:cNvSpPr/>
      </xdr:nvSpPr>
      <xdr:spPr>
        <a:xfrm>
          <a:off x="4064000" y="14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77046</xdr:rowOff>
    </xdr:from>
    <xdr:ext cx="736600" cy="259045"/>
    <xdr:sp macro="" textlink="">
      <xdr:nvSpPr>
        <xdr:cNvPr id="218" name="テキスト ボックス 217"/>
        <xdr:cNvSpPr txBox="1"/>
      </xdr:nvSpPr>
      <xdr:spPr>
        <a:xfrm>
          <a:off x="3733800" y="1413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145478</xdr:rowOff>
    </xdr:from>
    <xdr:to>
      <xdr:col>15</xdr:col>
      <xdr:colOff>133350</xdr:colOff>
      <xdr:row>82</xdr:row>
      <xdr:rowOff>75628</xdr:rowOff>
    </xdr:to>
    <xdr:sp macro="" textlink="">
      <xdr:nvSpPr>
        <xdr:cNvPr id="219" name="楕円 218"/>
        <xdr:cNvSpPr/>
      </xdr:nvSpPr>
      <xdr:spPr>
        <a:xfrm>
          <a:off x="3175000" y="140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60405</xdr:rowOff>
    </xdr:from>
    <xdr:ext cx="762000" cy="259045"/>
    <xdr:sp macro="" textlink="">
      <xdr:nvSpPr>
        <xdr:cNvPr id="220" name="テキスト ボックス 219"/>
        <xdr:cNvSpPr txBox="1"/>
      </xdr:nvSpPr>
      <xdr:spPr>
        <a:xfrm>
          <a:off x="2844800" y="141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118709</xdr:rowOff>
    </xdr:from>
    <xdr:to>
      <xdr:col>11</xdr:col>
      <xdr:colOff>82550</xdr:colOff>
      <xdr:row>82</xdr:row>
      <xdr:rowOff>48859</xdr:rowOff>
    </xdr:to>
    <xdr:sp macro="" textlink="">
      <xdr:nvSpPr>
        <xdr:cNvPr id="221" name="楕円 220"/>
        <xdr:cNvSpPr/>
      </xdr:nvSpPr>
      <xdr:spPr>
        <a:xfrm>
          <a:off x="2286000" y="140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33636</xdr:rowOff>
    </xdr:from>
    <xdr:ext cx="762000" cy="259045"/>
    <xdr:sp macro="" textlink="">
      <xdr:nvSpPr>
        <xdr:cNvPr id="222" name="テキスト ボックス 221"/>
        <xdr:cNvSpPr txBox="1"/>
      </xdr:nvSpPr>
      <xdr:spPr>
        <a:xfrm>
          <a:off x="1955800" y="1409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101823</xdr:rowOff>
    </xdr:from>
    <xdr:to>
      <xdr:col>7</xdr:col>
      <xdr:colOff>31750</xdr:colOff>
      <xdr:row>82</xdr:row>
      <xdr:rowOff>31973</xdr:rowOff>
    </xdr:to>
    <xdr:sp macro="" textlink="">
      <xdr:nvSpPr>
        <xdr:cNvPr id="223" name="楕円 222"/>
        <xdr:cNvSpPr/>
      </xdr:nvSpPr>
      <xdr:spPr>
        <a:xfrm>
          <a:off x="1397000" y="139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42150</xdr:rowOff>
    </xdr:from>
    <xdr:ext cx="762000" cy="259045"/>
    <xdr:sp macro="" textlink="">
      <xdr:nvSpPr>
        <xdr:cNvPr id="224" name="テキスト ボックス 223"/>
        <xdr:cNvSpPr txBox="1"/>
      </xdr:nvSpPr>
      <xdr:spPr>
        <a:xfrm>
          <a:off x="1066800" y="1375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行の給料表は人事院勧告を完全実施し、手当の見直し等を行っており、ラスパイレス指数は類似団体平均とほぼ同等となっている。人事評価制度の導入などにより、職務・職責に応じた給与構造への転換を図り、今後も類似団体平均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74789</xdr:rowOff>
    </xdr:to>
    <xdr:cxnSp macro="">
      <xdr:nvCxnSpPr>
        <xdr:cNvPr id="258" name="直線コネクタ 257"/>
        <xdr:cNvCxnSpPr/>
      </xdr:nvCxnSpPr>
      <xdr:spPr>
        <a:xfrm flipV="1">
          <a:off x="16179800" y="1475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1" name="直線コネクタ 260"/>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4" name="直線コネクタ 263"/>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7" name="直線コネクタ 266"/>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8" name="給与水準   （国との比較）該当値テキスト"/>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2" name="テキスト ボックス 281"/>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6" name="テキスト ボックス 285"/>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人下回っており、定員適正化計画の成果が表れている。定員適正化計画において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人の削減を行い、旧八幡浜市と旧保内町との合併（</a:t>
          </a:r>
          <a:r>
            <a:rPr kumimoji="1" lang="en-US" altLang="ja-JP" sz="1300">
              <a:latin typeface="ＭＳ Ｐゴシック" panose="020B0600070205080204" pitchFamily="50" charset="-128"/>
              <a:ea typeface="ＭＳ Ｐゴシック" panose="020B0600070205080204" pitchFamily="50" charset="-128"/>
            </a:rPr>
            <a:t>H17.3.28</a:t>
          </a:r>
          <a:r>
            <a:rPr kumimoji="1" lang="ja-JP" altLang="en-US" sz="1300">
              <a:latin typeface="ＭＳ Ｐゴシック" panose="020B0600070205080204" pitchFamily="50" charset="-128"/>
              <a:ea typeface="ＭＳ Ｐゴシック" panose="020B0600070205080204" pitchFamily="50" charset="-128"/>
            </a:rPr>
            <a:t>）以降、退職者の不補充等により目標数値以上に職員数を削減してきたが、過剰な職員数の削減は住民サービスの低下を招くおそれがあるため、今後も引き続き中長期的な視点で職員採用を実施し、適正な人員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44934</xdr:rowOff>
    </xdr:from>
    <xdr:to>
      <xdr:col>81</xdr:col>
      <xdr:colOff>44450</xdr:colOff>
      <xdr:row>60</xdr:row>
      <xdr:rowOff>62170</xdr:rowOff>
    </xdr:to>
    <xdr:cxnSp macro="">
      <xdr:nvCxnSpPr>
        <xdr:cNvPr id="323" name="直線コネクタ 322"/>
        <xdr:cNvCxnSpPr/>
      </xdr:nvCxnSpPr>
      <xdr:spPr>
        <a:xfrm>
          <a:off x="16179800" y="1033193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44934</xdr:rowOff>
    </xdr:to>
    <xdr:cxnSp macro="">
      <xdr:nvCxnSpPr>
        <xdr:cNvPr id="326" name="直線コネクタ 325"/>
        <xdr:cNvCxnSpPr/>
      </xdr:nvCxnSpPr>
      <xdr:spPr>
        <a:xfrm>
          <a:off x="15290800" y="1030895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11612</xdr:rowOff>
    </xdr:from>
    <xdr:to>
      <xdr:col>72</xdr:col>
      <xdr:colOff>203200</xdr:colOff>
      <xdr:row>60</xdr:row>
      <xdr:rowOff>21953</xdr:rowOff>
    </xdr:to>
    <xdr:cxnSp macro="">
      <xdr:nvCxnSpPr>
        <xdr:cNvPr id="329" name="直線コネクタ 328"/>
        <xdr:cNvCxnSpPr/>
      </xdr:nvCxnSpPr>
      <xdr:spPr>
        <a:xfrm>
          <a:off x="14401800" y="102986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11612</xdr:rowOff>
    </xdr:to>
    <xdr:cxnSp macro="">
      <xdr:nvCxnSpPr>
        <xdr:cNvPr id="332" name="直線コネクタ 331"/>
        <xdr:cNvCxnSpPr/>
      </xdr:nvCxnSpPr>
      <xdr:spPr>
        <a:xfrm>
          <a:off x="13512800" y="10272183"/>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11370</xdr:rowOff>
    </xdr:from>
    <xdr:to>
      <xdr:col>81</xdr:col>
      <xdr:colOff>95250</xdr:colOff>
      <xdr:row>60</xdr:row>
      <xdr:rowOff>112970</xdr:rowOff>
    </xdr:to>
    <xdr:sp macro="" textlink="">
      <xdr:nvSpPr>
        <xdr:cNvPr id="342" name="楕円 341"/>
        <xdr:cNvSpPr/>
      </xdr:nvSpPr>
      <xdr:spPr>
        <a:xfrm>
          <a:off x="169672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27897</xdr:rowOff>
    </xdr:from>
    <xdr:ext cx="762000" cy="259045"/>
    <xdr:sp macro="" textlink="">
      <xdr:nvSpPr>
        <xdr:cNvPr id="343" name="定員管理の状況該当値テキスト"/>
        <xdr:cNvSpPr txBox="1"/>
      </xdr:nvSpPr>
      <xdr:spPr>
        <a:xfrm>
          <a:off x="17106900" y="101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165584</xdr:rowOff>
    </xdr:from>
    <xdr:to>
      <xdr:col>77</xdr:col>
      <xdr:colOff>95250</xdr:colOff>
      <xdr:row>60</xdr:row>
      <xdr:rowOff>95734</xdr:rowOff>
    </xdr:to>
    <xdr:sp macro="" textlink="">
      <xdr:nvSpPr>
        <xdr:cNvPr id="344" name="楕円 343"/>
        <xdr:cNvSpPr/>
      </xdr:nvSpPr>
      <xdr:spPr>
        <a:xfrm>
          <a:off x="16129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105911</xdr:rowOff>
    </xdr:from>
    <xdr:ext cx="736600" cy="259045"/>
    <xdr:sp macro="" textlink="">
      <xdr:nvSpPr>
        <xdr:cNvPr id="345" name="テキスト ボックス 344"/>
        <xdr:cNvSpPr txBox="1"/>
      </xdr:nvSpPr>
      <xdr:spPr>
        <a:xfrm>
          <a:off x="15798800" y="1005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6" name="楕円 345"/>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7" name="テキスト ボックス 346"/>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132262</xdr:rowOff>
    </xdr:from>
    <xdr:to>
      <xdr:col>68</xdr:col>
      <xdr:colOff>203200</xdr:colOff>
      <xdr:row>60</xdr:row>
      <xdr:rowOff>62412</xdr:rowOff>
    </xdr:to>
    <xdr:sp macro="" textlink="">
      <xdr:nvSpPr>
        <xdr:cNvPr id="348" name="楕円 347"/>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72589</xdr:rowOff>
    </xdr:from>
    <xdr:ext cx="762000" cy="259045"/>
    <xdr:sp macro="" textlink="">
      <xdr:nvSpPr>
        <xdr:cNvPr id="349" name="テキスト ボックス 348"/>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50" name="楕円 349"/>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51" name="テキスト ボックス 350"/>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％前後であった比率は、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年度から資本費平準化債を発行したことにより改善され、その後は安定している。令和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年度は、令和元年度の単年度の比率（</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％）が、算定から外れたため、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％となった。しかし、保内総合児童センター建設事業や八幡浜港フェリー埠頭再整備事業等の元金償還が開始した等により、単年度で</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ポイント上昇している。引き続き、事業の優先度・必要性を厳しく精査するとともに、過疎債等の交付税措置率の高い起債を優先発行し、比率の急激な上昇を抑制する。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28046</xdr:rowOff>
    </xdr:to>
    <xdr:cxnSp macro="">
      <xdr:nvCxnSpPr>
        <xdr:cNvPr id="385" name="直線コネクタ 384"/>
        <xdr:cNvCxnSpPr/>
      </xdr:nvCxnSpPr>
      <xdr:spPr>
        <a:xfrm flipV="1">
          <a:off x="16179800" y="636968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28046</xdr:rowOff>
    </xdr:to>
    <xdr:cxnSp macro="">
      <xdr:nvCxnSpPr>
        <xdr:cNvPr id="388" name="直線コネクタ 387"/>
        <xdr:cNvCxnSpPr/>
      </xdr:nvCxnSpPr>
      <xdr:spPr>
        <a:xfrm>
          <a:off x="15290800" y="63656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30057</xdr:rowOff>
    </xdr:to>
    <xdr:cxnSp macro="">
      <xdr:nvCxnSpPr>
        <xdr:cNvPr id="391" name="直線コネクタ 390"/>
        <xdr:cNvCxnSpPr/>
      </xdr:nvCxnSpPr>
      <xdr:spPr>
        <a:xfrm flipV="1">
          <a:off x="14401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40111</xdr:rowOff>
    </xdr:to>
    <xdr:cxnSp macro="">
      <xdr:nvCxnSpPr>
        <xdr:cNvPr id="394" name="直線コネクタ 393"/>
        <xdr:cNvCxnSpPr/>
      </xdr:nvCxnSpPr>
      <xdr:spPr>
        <a:xfrm flipV="1">
          <a:off x="13512800" y="637370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4" name="楕円 403"/>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5" name="公債費負担の状況該当値テキスト"/>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6" name="楕円 405"/>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407" name="テキスト ボックス 406"/>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409" name="テキスト ボックス 408"/>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10" name="楕円 409"/>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411" name="テキスト ボックス 410"/>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160761</xdr:rowOff>
    </xdr:from>
    <xdr:to>
      <xdr:col>64</xdr:col>
      <xdr:colOff>152400</xdr:colOff>
      <xdr:row>37</xdr:row>
      <xdr:rowOff>90911</xdr:rowOff>
    </xdr:to>
    <xdr:sp macro="" textlink="">
      <xdr:nvSpPr>
        <xdr:cNvPr id="412" name="楕円 411"/>
        <xdr:cNvSpPr/>
      </xdr:nvSpPr>
      <xdr:spPr>
        <a:xfrm>
          <a:off x="13462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75688</xdr:rowOff>
    </xdr:from>
    <xdr:ext cx="762000" cy="259045"/>
    <xdr:sp macro="" textlink="">
      <xdr:nvSpPr>
        <xdr:cNvPr id="413" name="テキスト ボックス 412"/>
        <xdr:cNvSpPr txBox="1"/>
      </xdr:nvSpPr>
      <xdr:spPr>
        <a:xfrm>
          <a:off x="13131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％前後であった比率は、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年度から資本費平準化債の発行により下水道事業への繰出金を抑制したことで飛躍的に改善された。令和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年度は、地方債残高の減少（前年度比△</a:t>
          </a:r>
          <a:r>
            <a:rPr kumimoji="1" lang="en-US" altLang="ja-JP" sz="1300">
              <a:latin typeface="ＭＳ Ｐゴシック" panose="020B0600070205080204" pitchFamily="50" charset="-128"/>
              <a:ea typeface="ＭＳ Ｐゴシック" panose="020B0600070205080204" pitchFamily="50" charset="-128"/>
            </a:rPr>
            <a:t>670,306</a:t>
          </a:r>
          <a:r>
            <a:rPr kumimoji="1" lang="ja-JP" altLang="en-US" sz="1300">
              <a:latin typeface="ＭＳ Ｐゴシック" panose="020B0600070205080204" pitchFamily="50" charset="-128"/>
              <a:ea typeface="ＭＳ Ｐゴシック" panose="020B0600070205080204" pitchFamily="50" charset="-128"/>
            </a:rPr>
            <a:t>千円）や公営企業債等繰入見込額の減少（同△</a:t>
          </a:r>
          <a:r>
            <a:rPr kumimoji="1" lang="en-US" altLang="ja-JP" sz="1300">
              <a:latin typeface="ＭＳ Ｐゴシック" panose="020B0600070205080204" pitchFamily="50" charset="-128"/>
              <a:ea typeface="ＭＳ Ｐゴシック" panose="020B0600070205080204" pitchFamily="50" charset="-128"/>
            </a:rPr>
            <a:t>626,188</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ポイント改善したものの、類似団体平均では</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ポイント上回っている。今後、当面の間は地方債現在高が減少するものの、中長期的には八幡浜港みなとみらいプロジェクト等の大型プロジェクトが展開されることから、引き続き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122936</xdr:rowOff>
    </xdr:from>
    <xdr:to>
      <xdr:col>81</xdr:col>
      <xdr:colOff>44450</xdr:colOff>
      <xdr:row>17</xdr:row>
      <xdr:rowOff>32321</xdr:rowOff>
    </xdr:to>
    <xdr:cxnSp macro="">
      <xdr:nvCxnSpPr>
        <xdr:cNvPr id="443" name="直線コネクタ 442"/>
        <xdr:cNvCxnSpPr/>
      </xdr:nvCxnSpPr>
      <xdr:spPr>
        <a:xfrm flipV="1">
          <a:off x="16179800" y="2866136"/>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32321</xdr:rowOff>
    </xdr:from>
    <xdr:to>
      <xdr:col>77</xdr:col>
      <xdr:colOff>44450</xdr:colOff>
      <xdr:row>17</xdr:row>
      <xdr:rowOff>54642</xdr:rowOff>
    </xdr:to>
    <xdr:cxnSp macro="">
      <xdr:nvCxnSpPr>
        <xdr:cNvPr id="446" name="直線コネクタ 445"/>
        <xdr:cNvCxnSpPr/>
      </xdr:nvCxnSpPr>
      <xdr:spPr>
        <a:xfrm flipV="1">
          <a:off x="15290800" y="2946971"/>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54642</xdr:rowOff>
    </xdr:from>
    <xdr:to>
      <xdr:col>72</xdr:col>
      <xdr:colOff>203200</xdr:colOff>
      <xdr:row>17</xdr:row>
      <xdr:rowOff>126429</xdr:rowOff>
    </xdr:to>
    <xdr:cxnSp macro="">
      <xdr:nvCxnSpPr>
        <xdr:cNvPr id="449" name="直線コネクタ 448"/>
        <xdr:cNvCxnSpPr/>
      </xdr:nvCxnSpPr>
      <xdr:spPr>
        <a:xfrm flipV="1">
          <a:off x="14401800" y="2969292"/>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126429</xdr:rowOff>
    </xdr:from>
    <xdr:to>
      <xdr:col>68</xdr:col>
      <xdr:colOff>152400</xdr:colOff>
      <xdr:row>17</xdr:row>
      <xdr:rowOff>145129</xdr:rowOff>
    </xdr:to>
    <xdr:cxnSp macro="">
      <xdr:nvCxnSpPr>
        <xdr:cNvPr id="452" name="直線コネクタ 451"/>
        <xdr:cNvCxnSpPr/>
      </xdr:nvCxnSpPr>
      <xdr:spPr>
        <a:xfrm flipV="1">
          <a:off x="13512800" y="3041079"/>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72136</xdr:rowOff>
    </xdr:from>
    <xdr:to>
      <xdr:col>81</xdr:col>
      <xdr:colOff>95250</xdr:colOff>
      <xdr:row>17</xdr:row>
      <xdr:rowOff>2286</xdr:rowOff>
    </xdr:to>
    <xdr:sp macro="" textlink="">
      <xdr:nvSpPr>
        <xdr:cNvPr id="462" name="楕円 461"/>
        <xdr:cNvSpPr/>
      </xdr:nvSpPr>
      <xdr:spPr>
        <a:xfrm>
          <a:off x="169672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44213</xdr:rowOff>
    </xdr:from>
    <xdr:ext cx="762000" cy="259045"/>
    <xdr:sp macro="" textlink="">
      <xdr:nvSpPr>
        <xdr:cNvPr id="463" name="将来負担の状況該当値テキスト"/>
        <xdr:cNvSpPr txBox="1"/>
      </xdr:nvSpPr>
      <xdr:spPr>
        <a:xfrm>
          <a:off x="17106900" y="27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152971</xdr:rowOff>
    </xdr:from>
    <xdr:to>
      <xdr:col>77</xdr:col>
      <xdr:colOff>95250</xdr:colOff>
      <xdr:row>17</xdr:row>
      <xdr:rowOff>83121</xdr:rowOff>
    </xdr:to>
    <xdr:sp macro="" textlink="">
      <xdr:nvSpPr>
        <xdr:cNvPr id="464" name="楕円 463"/>
        <xdr:cNvSpPr/>
      </xdr:nvSpPr>
      <xdr:spPr>
        <a:xfrm>
          <a:off x="16129000" y="28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67898</xdr:rowOff>
    </xdr:from>
    <xdr:ext cx="736600" cy="259045"/>
    <xdr:sp macro="" textlink="">
      <xdr:nvSpPr>
        <xdr:cNvPr id="465" name="テキスト ボックス 464"/>
        <xdr:cNvSpPr txBox="1"/>
      </xdr:nvSpPr>
      <xdr:spPr>
        <a:xfrm>
          <a:off x="15798800" y="298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3842</xdr:rowOff>
    </xdr:from>
    <xdr:to>
      <xdr:col>73</xdr:col>
      <xdr:colOff>44450</xdr:colOff>
      <xdr:row>17</xdr:row>
      <xdr:rowOff>105442</xdr:rowOff>
    </xdr:to>
    <xdr:sp macro="" textlink="">
      <xdr:nvSpPr>
        <xdr:cNvPr id="466" name="楕円 465"/>
        <xdr:cNvSpPr/>
      </xdr:nvSpPr>
      <xdr:spPr>
        <a:xfrm>
          <a:off x="15240000" y="29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90219</xdr:rowOff>
    </xdr:from>
    <xdr:ext cx="762000" cy="259045"/>
    <xdr:sp macro="" textlink="">
      <xdr:nvSpPr>
        <xdr:cNvPr id="467" name="テキスト ボックス 466"/>
        <xdr:cNvSpPr txBox="1"/>
      </xdr:nvSpPr>
      <xdr:spPr>
        <a:xfrm>
          <a:off x="14909800" y="300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75629</xdr:rowOff>
    </xdr:from>
    <xdr:to>
      <xdr:col>68</xdr:col>
      <xdr:colOff>203200</xdr:colOff>
      <xdr:row>18</xdr:row>
      <xdr:rowOff>5779</xdr:rowOff>
    </xdr:to>
    <xdr:sp macro="" textlink="">
      <xdr:nvSpPr>
        <xdr:cNvPr id="468" name="楕円 467"/>
        <xdr:cNvSpPr/>
      </xdr:nvSpPr>
      <xdr:spPr>
        <a:xfrm>
          <a:off x="14351000" y="29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162006</xdr:rowOff>
    </xdr:from>
    <xdr:ext cx="762000" cy="259045"/>
    <xdr:sp macro="" textlink="">
      <xdr:nvSpPr>
        <xdr:cNvPr id="469" name="テキスト ボックス 468"/>
        <xdr:cNvSpPr txBox="1"/>
      </xdr:nvSpPr>
      <xdr:spPr>
        <a:xfrm>
          <a:off x="14020800" y="307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94329</xdr:rowOff>
    </xdr:from>
    <xdr:to>
      <xdr:col>64</xdr:col>
      <xdr:colOff>152400</xdr:colOff>
      <xdr:row>18</xdr:row>
      <xdr:rowOff>24479</xdr:rowOff>
    </xdr:to>
    <xdr:sp macro="" textlink="">
      <xdr:nvSpPr>
        <xdr:cNvPr id="470" name="楕円 469"/>
        <xdr:cNvSpPr/>
      </xdr:nvSpPr>
      <xdr:spPr>
        <a:xfrm>
          <a:off x="13462000" y="30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9256</xdr:rowOff>
    </xdr:from>
    <xdr:ext cx="762000" cy="259045"/>
    <xdr:sp macro="" textlink="">
      <xdr:nvSpPr>
        <xdr:cNvPr id="471" name="テキスト ボックス 470"/>
        <xdr:cNvSpPr txBox="1"/>
      </xdr:nvSpPr>
      <xdr:spPr>
        <a:xfrm>
          <a:off x="13131800" y="309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31,293
30,960
132.65
24,383,193
23,328,799
808,433
11,750,357
24,227,859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共済費等の増加により、人件費に係る経常収支比率は前年度に比べ</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ポイント増加したが、定員適正化計画により人員削減を行ってきたため、類似団体平均を</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ポイント下回っている。今後も引き続き中長期的な視点で職員採用を実施し、適正な人員配置に努める。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168910</xdr:rowOff>
    </xdr:to>
    <xdr:cxnSp macro="">
      <xdr:nvCxnSpPr>
        <xdr:cNvPr id="66" name="直線コネクタ 65"/>
        <xdr:cNvCxnSpPr/>
      </xdr:nvCxnSpPr>
      <xdr:spPr>
        <a:xfrm>
          <a:off x="3987800" y="6108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107950</xdr:rowOff>
    </xdr:to>
    <xdr:cxnSp macro="">
      <xdr:nvCxnSpPr>
        <xdr:cNvPr id="69" name="直線コネクタ 68"/>
        <xdr:cNvCxnSpPr/>
      </xdr:nvCxnSpPr>
      <xdr:spPr>
        <a:xfrm>
          <a:off x="3098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100330</xdr:rowOff>
    </xdr:to>
    <xdr:cxnSp macro="">
      <xdr:nvCxnSpPr>
        <xdr:cNvPr id="72" name="直線コネクタ 71"/>
        <xdr:cNvCxnSpPr/>
      </xdr:nvCxnSpPr>
      <xdr:spPr>
        <a:xfrm>
          <a:off x="2209800" y="600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54610</xdr:rowOff>
    </xdr:to>
    <xdr:cxnSp macro="">
      <xdr:nvCxnSpPr>
        <xdr:cNvPr id="75" name="直線コネクタ 74"/>
        <xdr:cNvCxnSpPr/>
      </xdr:nvCxnSpPr>
      <xdr:spPr>
        <a:xfrm flipV="1">
          <a:off x="1320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より高い状況が続いているが、これは、八幡浜市行政改革大綱に基づき、業務の民間委託を推進し、職員人件費等から委託料へシフトしていることが要因である。環境センター運転管理業務、ゴミ収集運搬業務等の清掃費関係、養護老人ホーム管理、市民スポーツセンター管理が民間委託の主なものであり、今後も積極的に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113393</xdr:rowOff>
    </xdr:to>
    <xdr:cxnSp macro="">
      <xdr:nvCxnSpPr>
        <xdr:cNvPr id="129" name="直線コネクタ 128"/>
        <xdr:cNvCxnSpPr/>
      </xdr:nvCxnSpPr>
      <xdr:spPr>
        <a:xfrm flipV="1">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18</xdr:row>
      <xdr:rowOff>127000</xdr:rowOff>
    </xdr:to>
    <xdr:cxnSp macro="">
      <xdr:nvCxnSpPr>
        <xdr:cNvPr id="132" name="直線コネクタ 131"/>
        <xdr:cNvCxnSpPr/>
      </xdr:nvCxnSpPr>
      <xdr:spPr>
        <a:xfrm flipV="1">
          <a:off x="14782800" y="3028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9978</xdr:rowOff>
    </xdr:to>
    <xdr:cxnSp macro="">
      <xdr:nvCxnSpPr>
        <xdr:cNvPr id="135" name="直線コネクタ 134"/>
        <xdr:cNvCxnSpPr/>
      </xdr:nvCxnSpPr>
      <xdr:spPr>
        <a:xfrm flipV="1">
          <a:off x="13893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9978</xdr:rowOff>
    </xdr:to>
    <xdr:cxnSp macro="">
      <xdr:nvCxnSpPr>
        <xdr:cNvPr id="138" name="直線コネクタ 137"/>
        <xdr:cNvCxnSpPr/>
      </xdr:nvCxnSpPr>
      <xdr:spPr>
        <a:xfrm>
          <a:off x="13004800" y="3115129"/>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4" name="楕円 153"/>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5" name="テキスト ボックス 154"/>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扶助費に係る経常収支比率は、類似団体平均以下の水準で推移している。これは、人口減少により社会福祉、児童福祉、老人福祉の給付が減少してるためと考えられる。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158750</xdr:rowOff>
    </xdr:to>
    <xdr:cxnSp macro="">
      <xdr:nvCxnSpPr>
        <xdr:cNvPr id="190" name="直線コネクタ 189"/>
        <xdr:cNvCxnSpPr/>
      </xdr:nvCxnSpPr>
      <xdr:spPr>
        <a:xfrm>
          <a:off x="3987800" y="923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25400</xdr:rowOff>
    </xdr:to>
    <xdr:cxnSp macro="">
      <xdr:nvCxnSpPr>
        <xdr:cNvPr id="193" name="直線コネクタ 192"/>
        <xdr:cNvCxnSpPr/>
      </xdr:nvCxnSpPr>
      <xdr:spPr>
        <a:xfrm flipV="1">
          <a:off x="3098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127000</xdr:rowOff>
    </xdr:to>
    <xdr:cxnSp macro="">
      <xdr:nvCxnSpPr>
        <xdr:cNvPr id="196" name="直線コネクタ 195"/>
        <xdr:cNvCxnSpPr/>
      </xdr:nvCxnSpPr>
      <xdr:spPr>
        <a:xfrm flipV="1">
          <a:off x="2209800" y="9283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9" name="直線コネクタ 198"/>
        <xdr:cNvCxnSpPr/>
      </xdr:nvCxnSpPr>
      <xdr:spPr>
        <a:xfrm>
          <a:off x="1320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9" name="楕円 208"/>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13" name="楕円 212"/>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14" name="テキスト ボックス 213"/>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7" name="楕円 216"/>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8" name="テキスト ボックス 217"/>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とほぼ同等となっている。今後、高齢化による介護保険事業会計への繰出金が増えることが予想されるため、介護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149860</xdr:rowOff>
    </xdr:to>
    <xdr:cxnSp macro="">
      <xdr:nvCxnSpPr>
        <xdr:cNvPr id="251" name="直線コネクタ 250"/>
        <xdr:cNvCxnSpPr/>
      </xdr:nvCxnSpPr>
      <xdr:spPr>
        <a:xfrm>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104140</xdr:rowOff>
    </xdr:to>
    <xdr:cxnSp macro="">
      <xdr:nvCxnSpPr>
        <xdr:cNvPr id="254" name="直線コネクタ 253"/>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104140</xdr:rowOff>
    </xdr:to>
    <xdr:cxnSp macro="">
      <xdr:nvCxnSpPr>
        <xdr:cNvPr id="257" name="直線コネクタ 256"/>
        <xdr:cNvCxnSpPr/>
      </xdr:nvCxnSpPr>
      <xdr:spPr>
        <a:xfrm>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59</xdr:row>
      <xdr:rowOff>138430</xdr:rowOff>
    </xdr:to>
    <xdr:cxnSp macro="">
      <xdr:nvCxnSpPr>
        <xdr:cNvPr id="260" name="直線コネクタ 259"/>
        <xdr:cNvCxnSpPr/>
      </xdr:nvCxnSpPr>
      <xdr:spPr>
        <a:xfrm flipV="1">
          <a:off x="13004800" y="968248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3" name="テキスト ボックス 272"/>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5" name="テキスト ボックス 274"/>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8" name="楕円 277"/>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9" name="テキスト ボックス 278"/>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が類似団体平均より高くなっているのは、公共下水道の整備率が高いため下水道事業会計への公債費の繰出金が高い水準で推移していること及び市立八幡浜総合病院への負担金が多額になっているためである。こうした繰出金や負担金は地域住民の安全安心のために必要なものであるが、年々増高する補助費等を抑えることも必要であるため経営改善の努力を促す。その他、補助金については、補助団体の活動・運営状況等を的確に把握し、廃止・縮小を含めた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72136</xdr:rowOff>
    </xdr:to>
    <xdr:cxnSp macro="">
      <xdr:nvCxnSpPr>
        <xdr:cNvPr id="309" name="直線コネクタ 308"/>
        <xdr:cNvCxnSpPr/>
      </xdr:nvCxnSpPr>
      <xdr:spPr>
        <a:xfrm flipV="1">
          <a:off x="15671800" y="65598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39</xdr:row>
      <xdr:rowOff>46990</xdr:rowOff>
    </xdr:to>
    <xdr:cxnSp macro="">
      <xdr:nvCxnSpPr>
        <xdr:cNvPr id="312" name="直線コネクタ 311"/>
        <xdr:cNvCxnSpPr/>
      </xdr:nvCxnSpPr>
      <xdr:spPr>
        <a:xfrm flipV="1">
          <a:off x="14782800" y="65872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65278</xdr:rowOff>
    </xdr:to>
    <xdr:cxnSp macro="">
      <xdr:nvCxnSpPr>
        <xdr:cNvPr id="315" name="直線コネクタ 314"/>
        <xdr:cNvCxnSpPr/>
      </xdr:nvCxnSpPr>
      <xdr:spPr>
        <a:xfrm flipV="1">
          <a:off x="13893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39</xdr:row>
      <xdr:rowOff>65278</xdr:rowOff>
    </xdr:to>
    <xdr:cxnSp macro="">
      <xdr:nvCxnSpPr>
        <xdr:cNvPr id="318" name="直線コネクタ 317"/>
        <xdr:cNvCxnSpPr/>
      </xdr:nvCxnSpPr>
      <xdr:spPr>
        <a:xfrm>
          <a:off x="13004800" y="64363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8" name="楕円 327"/>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9"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4" name="楕円 333"/>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5" name="テキスト ボックス 334"/>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公債費に係る経常収支比率は、近年、横ばいとなっていたが、令和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年度は保内児童センター建設事業やフェリー埠頭再整備事業等の大型事業の償還が開始したこと等により、類似団体平均を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％となった。今後も、公債費の増加が見込まれるため、地方債の発行を伴う普通建設事業を抑制し、原則として臨時財政対策債を除く地方債発行額を元金償還額より抑えるように努める。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33655</xdr:rowOff>
    </xdr:to>
    <xdr:cxnSp macro="">
      <xdr:nvCxnSpPr>
        <xdr:cNvPr id="369" name="直線コネクタ 368"/>
        <xdr:cNvCxnSpPr/>
      </xdr:nvCxnSpPr>
      <xdr:spPr>
        <a:xfrm>
          <a:off x="3987800" y="128524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74</xdr:row>
      <xdr:rowOff>165100</xdr:rowOff>
    </xdr:to>
    <xdr:cxnSp macro="">
      <xdr:nvCxnSpPr>
        <xdr:cNvPr id="372" name="直線コネクタ 371"/>
        <xdr:cNvCxnSpPr/>
      </xdr:nvCxnSpPr>
      <xdr:spPr>
        <a:xfrm>
          <a:off x="3098800" y="12846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159385</xdr:rowOff>
    </xdr:to>
    <xdr:cxnSp macro="">
      <xdr:nvCxnSpPr>
        <xdr:cNvPr id="375" name="直線コネクタ 374"/>
        <xdr:cNvCxnSpPr/>
      </xdr:nvCxnSpPr>
      <xdr:spPr>
        <a:xfrm>
          <a:off x="2209800" y="12842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155575</xdr:rowOff>
    </xdr:to>
    <xdr:cxnSp macro="">
      <xdr:nvCxnSpPr>
        <xdr:cNvPr id="378" name="直線コネクタ 377"/>
        <xdr:cNvCxnSpPr/>
      </xdr:nvCxnSpPr>
      <xdr:spPr>
        <a:xfrm>
          <a:off x="1320800" y="12842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88" name="楕円 387"/>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89"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0" name="楕円 389"/>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1" name="テキスト ボックス 390"/>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2" name="楕円 391"/>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3" name="テキスト ボックス 392"/>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4" name="楕円 393"/>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5" name="テキスト ボックス 394"/>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6" name="楕円 395"/>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7" name="テキスト ボックス 396"/>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この項目は、委託料等の物件費、公共下水道及び市立八幡浜総合病院への負担金等の補助費等が主に影響している。経常収支比率を改善するには、経常一般財源の増加も大きな要因となるため、市税の収納率向上や市有財産の売却等、歳入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85852</xdr:rowOff>
    </xdr:to>
    <xdr:cxnSp macro="">
      <xdr:nvCxnSpPr>
        <xdr:cNvPr id="428" name="直線コネクタ 427"/>
        <xdr:cNvCxnSpPr/>
      </xdr:nvCxnSpPr>
      <xdr:spPr>
        <a:xfrm>
          <a:off x="15671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129287</xdr:rowOff>
    </xdr:to>
    <xdr:cxnSp macro="">
      <xdr:nvCxnSpPr>
        <xdr:cNvPr id="431" name="直線コネクタ 430"/>
        <xdr:cNvCxnSpPr/>
      </xdr:nvCxnSpPr>
      <xdr:spPr>
        <a:xfrm flipV="1">
          <a:off x="14782800" y="13093192"/>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138430</xdr:rowOff>
    </xdr:to>
    <xdr:cxnSp macro="">
      <xdr:nvCxnSpPr>
        <xdr:cNvPr id="434" name="直線コネクタ 433"/>
        <xdr:cNvCxnSpPr/>
      </xdr:nvCxnSpPr>
      <xdr:spPr>
        <a:xfrm flipV="1">
          <a:off x="13893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138430</xdr:rowOff>
    </xdr:to>
    <xdr:cxnSp macro="">
      <xdr:nvCxnSpPr>
        <xdr:cNvPr id="437" name="直線コネクタ 436"/>
        <xdr:cNvCxnSpPr/>
      </xdr:nvCxnSpPr>
      <xdr:spPr>
        <a:xfrm>
          <a:off x="13004800" y="13326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7" name="楕円 446"/>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8"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50" name="テキスト ボックス 449"/>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1" name="楕円 450"/>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2" name="テキスト ボックス 451"/>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3" name="楕円 45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4" name="テキスト ボックス 453"/>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5" name="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6" name="テキスト ボックス 455"/>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62208</xdr:rowOff>
    </xdr:from>
    <xdr:to>
      <xdr:col>29</xdr:col>
      <xdr:colOff>127000</xdr:colOff>
      <xdr:row>16</xdr:row>
      <xdr:rowOff>87104</xdr:rowOff>
    </xdr:to>
    <xdr:cxnSp macro="">
      <xdr:nvCxnSpPr>
        <xdr:cNvPr id="52" name="直線コネクタ 51"/>
        <xdr:cNvCxnSpPr/>
      </xdr:nvCxnSpPr>
      <xdr:spPr bwMode="auto">
        <a:xfrm flipV="1">
          <a:off x="5003800" y="2853033"/>
          <a:ext cx="647700" cy="2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87104</xdr:rowOff>
    </xdr:from>
    <xdr:to>
      <xdr:col>26</xdr:col>
      <xdr:colOff>50800</xdr:colOff>
      <xdr:row>16</xdr:row>
      <xdr:rowOff>142327</xdr:rowOff>
    </xdr:to>
    <xdr:cxnSp macro="">
      <xdr:nvCxnSpPr>
        <xdr:cNvPr id="55" name="直線コネクタ 54"/>
        <xdr:cNvCxnSpPr/>
      </xdr:nvCxnSpPr>
      <xdr:spPr bwMode="auto">
        <a:xfrm flipV="1">
          <a:off x="4305300" y="2877929"/>
          <a:ext cx="698500" cy="5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142327</xdr:rowOff>
    </xdr:from>
    <xdr:to>
      <xdr:col>22</xdr:col>
      <xdr:colOff>114300</xdr:colOff>
      <xdr:row>17</xdr:row>
      <xdr:rowOff>5690</xdr:rowOff>
    </xdr:to>
    <xdr:cxnSp macro="">
      <xdr:nvCxnSpPr>
        <xdr:cNvPr id="58" name="直線コネクタ 57"/>
        <xdr:cNvCxnSpPr/>
      </xdr:nvCxnSpPr>
      <xdr:spPr bwMode="auto">
        <a:xfrm flipV="1">
          <a:off x="3606800" y="2933152"/>
          <a:ext cx="6985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5690</xdr:rowOff>
    </xdr:from>
    <xdr:to>
      <xdr:col>18</xdr:col>
      <xdr:colOff>177800</xdr:colOff>
      <xdr:row>17</xdr:row>
      <xdr:rowOff>24696</xdr:rowOff>
    </xdr:to>
    <xdr:cxnSp macro="">
      <xdr:nvCxnSpPr>
        <xdr:cNvPr id="61" name="直線コネクタ 60"/>
        <xdr:cNvCxnSpPr/>
      </xdr:nvCxnSpPr>
      <xdr:spPr bwMode="auto">
        <a:xfrm flipV="1">
          <a:off x="2908300" y="2967965"/>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11408</xdr:rowOff>
    </xdr:from>
    <xdr:to>
      <xdr:col>29</xdr:col>
      <xdr:colOff>177800</xdr:colOff>
      <xdr:row>16</xdr:row>
      <xdr:rowOff>113008</xdr:rowOff>
    </xdr:to>
    <xdr:sp macro="" textlink="">
      <xdr:nvSpPr>
        <xdr:cNvPr id="71" name="楕円 70"/>
        <xdr:cNvSpPr/>
      </xdr:nvSpPr>
      <xdr:spPr bwMode="auto">
        <a:xfrm>
          <a:off x="5600700" y="28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27935</xdr:rowOff>
    </xdr:from>
    <xdr:ext cx="762000" cy="259045"/>
    <xdr:sp macro="" textlink="">
      <xdr:nvSpPr>
        <xdr:cNvPr id="72" name="人口1人当たり決算額の推移該当値テキスト130"/>
        <xdr:cNvSpPr txBox="1"/>
      </xdr:nvSpPr>
      <xdr:spPr>
        <a:xfrm>
          <a:off x="5740400" y="264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36304</xdr:rowOff>
    </xdr:from>
    <xdr:to>
      <xdr:col>26</xdr:col>
      <xdr:colOff>101600</xdr:colOff>
      <xdr:row>16</xdr:row>
      <xdr:rowOff>137904</xdr:rowOff>
    </xdr:to>
    <xdr:sp macro="" textlink="">
      <xdr:nvSpPr>
        <xdr:cNvPr id="73" name="楕円 72"/>
        <xdr:cNvSpPr/>
      </xdr:nvSpPr>
      <xdr:spPr bwMode="auto">
        <a:xfrm>
          <a:off x="4953000" y="282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148081</xdr:rowOff>
    </xdr:from>
    <xdr:ext cx="736600" cy="259045"/>
    <xdr:sp macro="" textlink="">
      <xdr:nvSpPr>
        <xdr:cNvPr id="74" name="テキスト ボックス 73"/>
        <xdr:cNvSpPr txBox="1"/>
      </xdr:nvSpPr>
      <xdr:spPr>
        <a:xfrm>
          <a:off x="4622800" y="259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91527</xdr:rowOff>
    </xdr:from>
    <xdr:to>
      <xdr:col>22</xdr:col>
      <xdr:colOff>165100</xdr:colOff>
      <xdr:row>17</xdr:row>
      <xdr:rowOff>21677</xdr:rowOff>
    </xdr:to>
    <xdr:sp macro="" textlink="">
      <xdr:nvSpPr>
        <xdr:cNvPr id="75" name="楕円 74"/>
        <xdr:cNvSpPr/>
      </xdr:nvSpPr>
      <xdr:spPr bwMode="auto">
        <a:xfrm>
          <a:off x="4254500" y="288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31854</xdr:rowOff>
    </xdr:from>
    <xdr:ext cx="762000" cy="259045"/>
    <xdr:sp macro="" textlink="">
      <xdr:nvSpPr>
        <xdr:cNvPr id="76" name="テキスト ボックス 75"/>
        <xdr:cNvSpPr txBox="1"/>
      </xdr:nvSpPr>
      <xdr:spPr>
        <a:xfrm>
          <a:off x="3924300" y="26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126340</xdr:rowOff>
    </xdr:from>
    <xdr:to>
      <xdr:col>19</xdr:col>
      <xdr:colOff>38100</xdr:colOff>
      <xdr:row>17</xdr:row>
      <xdr:rowOff>56490</xdr:rowOff>
    </xdr:to>
    <xdr:sp macro="" textlink="">
      <xdr:nvSpPr>
        <xdr:cNvPr id="77" name="楕円 76"/>
        <xdr:cNvSpPr/>
      </xdr:nvSpPr>
      <xdr:spPr bwMode="auto">
        <a:xfrm>
          <a:off x="35560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66667</xdr:rowOff>
    </xdr:from>
    <xdr:ext cx="762000" cy="259045"/>
    <xdr:sp macro="" textlink="">
      <xdr:nvSpPr>
        <xdr:cNvPr id="78" name="テキスト ボックス 77"/>
        <xdr:cNvSpPr txBox="1"/>
      </xdr:nvSpPr>
      <xdr:spPr>
        <a:xfrm>
          <a:off x="3225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145346</xdr:rowOff>
    </xdr:from>
    <xdr:to>
      <xdr:col>15</xdr:col>
      <xdr:colOff>101600</xdr:colOff>
      <xdr:row>17</xdr:row>
      <xdr:rowOff>75496</xdr:rowOff>
    </xdr:to>
    <xdr:sp macro="" textlink="">
      <xdr:nvSpPr>
        <xdr:cNvPr id="79" name="楕円 78"/>
        <xdr:cNvSpPr/>
      </xdr:nvSpPr>
      <xdr:spPr bwMode="auto">
        <a:xfrm>
          <a:off x="28575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85673</xdr:rowOff>
    </xdr:from>
    <xdr:ext cx="762000" cy="259045"/>
    <xdr:sp macro="" textlink="">
      <xdr:nvSpPr>
        <xdr:cNvPr id="80" name="テキスト ボックス 79"/>
        <xdr:cNvSpPr txBox="1"/>
      </xdr:nvSpPr>
      <xdr:spPr>
        <a:xfrm>
          <a:off x="25273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322472</xdr:rowOff>
    </xdr:from>
    <xdr:to>
      <xdr:col>29</xdr:col>
      <xdr:colOff>127000</xdr:colOff>
      <xdr:row>37</xdr:row>
      <xdr:rowOff>323154</xdr:rowOff>
    </xdr:to>
    <xdr:cxnSp macro="">
      <xdr:nvCxnSpPr>
        <xdr:cNvPr id="114" name="直線コネクタ 113"/>
        <xdr:cNvCxnSpPr/>
      </xdr:nvCxnSpPr>
      <xdr:spPr bwMode="auto">
        <a:xfrm>
          <a:off x="5003800" y="7447172"/>
          <a:ext cx="6477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307931</xdr:rowOff>
    </xdr:from>
    <xdr:ext cx="762000" cy="259045"/>
    <xdr:sp macro="" textlink="">
      <xdr:nvSpPr>
        <xdr:cNvPr id="115" name="人口1人当たり決算額の推移平均値テキスト445"/>
        <xdr:cNvSpPr txBox="1"/>
      </xdr:nvSpPr>
      <xdr:spPr>
        <a:xfrm>
          <a:off x="5740400" y="7432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322472</xdr:rowOff>
    </xdr:from>
    <xdr:to>
      <xdr:col>26</xdr:col>
      <xdr:colOff>50800</xdr:colOff>
      <xdr:row>37</xdr:row>
      <xdr:rowOff>331856</xdr:rowOff>
    </xdr:to>
    <xdr:cxnSp macro="">
      <xdr:nvCxnSpPr>
        <xdr:cNvPr id="117" name="直線コネクタ 116"/>
        <xdr:cNvCxnSpPr/>
      </xdr:nvCxnSpPr>
      <xdr:spPr bwMode="auto">
        <a:xfrm flipV="1">
          <a:off x="4305300" y="7447172"/>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331189</xdr:rowOff>
    </xdr:from>
    <xdr:to>
      <xdr:col>22</xdr:col>
      <xdr:colOff>114300</xdr:colOff>
      <xdr:row>37</xdr:row>
      <xdr:rowOff>331856</xdr:rowOff>
    </xdr:to>
    <xdr:cxnSp macro="">
      <xdr:nvCxnSpPr>
        <xdr:cNvPr id="120" name="直線コネクタ 119"/>
        <xdr:cNvCxnSpPr/>
      </xdr:nvCxnSpPr>
      <xdr:spPr bwMode="auto">
        <a:xfrm>
          <a:off x="3606800" y="7455889"/>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331189</xdr:rowOff>
    </xdr:from>
    <xdr:to>
      <xdr:col>18</xdr:col>
      <xdr:colOff>177800</xdr:colOff>
      <xdr:row>38</xdr:row>
      <xdr:rowOff>3849</xdr:rowOff>
    </xdr:to>
    <xdr:cxnSp macro="">
      <xdr:nvCxnSpPr>
        <xdr:cNvPr id="123" name="直線コネクタ 122"/>
        <xdr:cNvCxnSpPr/>
      </xdr:nvCxnSpPr>
      <xdr:spPr bwMode="auto">
        <a:xfrm flipV="1">
          <a:off x="2908300" y="7455889"/>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272354</xdr:rowOff>
    </xdr:from>
    <xdr:to>
      <xdr:col>29</xdr:col>
      <xdr:colOff>177800</xdr:colOff>
      <xdr:row>38</xdr:row>
      <xdr:rowOff>31054</xdr:rowOff>
    </xdr:to>
    <xdr:sp macro="" textlink="">
      <xdr:nvSpPr>
        <xdr:cNvPr id="133" name="楕円 132"/>
        <xdr:cNvSpPr/>
      </xdr:nvSpPr>
      <xdr:spPr bwMode="auto">
        <a:xfrm>
          <a:off x="5600700" y="73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117431</xdr:rowOff>
    </xdr:from>
    <xdr:ext cx="762000" cy="259045"/>
    <xdr:sp macro="" textlink="">
      <xdr:nvSpPr>
        <xdr:cNvPr id="134" name="人口1人当たり決算額の推移該当値テキスト445"/>
        <xdr:cNvSpPr txBox="1"/>
      </xdr:nvSpPr>
      <xdr:spPr>
        <a:xfrm>
          <a:off x="5740400" y="724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271672</xdr:rowOff>
    </xdr:from>
    <xdr:to>
      <xdr:col>26</xdr:col>
      <xdr:colOff>101600</xdr:colOff>
      <xdr:row>38</xdr:row>
      <xdr:rowOff>30372</xdr:rowOff>
    </xdr:to>
    <xdr:sp macro="" textlink="">
      <xdr:nvSpPr>
        <xdr:cNvPr id="135" name="楕円 134"/>
        <xdr:cNvSpPr/>
      </xdr:nvSpPr>
      <xdr:spPr bwMode="auto">
        <a:xfrm>
          <a:off x="4953000" y="73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40549</xdr:rowOff>
    </xdr:from>
    <xdr:ext cx="736600" cy="259045"/>
    <xdr:sp macro="" textlink="">
      <xdr:nvSpPr>
        <xdr:cNvPr id="136" name="テキスト ボックス 135"/>
        <xdr:cNvSpPr txBox="1"/>
      </xdr:nvSpPr>
      <xdr:spPr>
        <a:xfrm>
          <a:off x="4622800" y="716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281056</xdr:rowOff>
    </xdr:from>
    <xdr:to>
      <xdr:col>22</xdr:col>
      <xdr:colOff>165100</xdr:colOff>
      <xdr:row>38</xdr:row>
      <xdr:rowOff>39756</xdr:rowOff>
    </xdr:to>
    <xdr:sp macro="" textlink="">
      <xdr:nvSpPr>
        <xdr:cNvPr id="137" name="楕円 136"/>
        <xdr:cNvSpPr/>
      </xdr:nvSpPr>
      <xdr:spPr bwMode="auto">
        <a:xfrm>
          <a:off x="4254500" y="740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49933</xdr:rowOff>
    </xdr:from>
    <xdr:ext cx="762000" cy="259045"/>
    <xdr:sp macro="" textlink="">
      <xdr:nvSpPr>
        <xdr:cNvPr id="138" name="テキスト ボックス 137"/>
        <xdr:cNvSpPr txBox="1"/>
      </xdr:nvSpPr>
      <xdr:spPr>
        <a:xfrm>
          <a:off x="3924300" y="717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280389</xdr:rowOff>
    </xdr:from>
    <xdr:to>
      <xdr:col>19</xdr:col>
      <xdr:colOff>38100</xdr:colOff>
      <xdr:row>38</xdr:row>
      <xdr:rowOff>39089</xdr:rowOff>
    </xdr:to>
    <xdr:sp macro="" textlink="">
      <xdr:nvSpPr>
        <xdr:cNvPr id="139" name="楕円 138"/>
        <xdr:cNvSpPr/>
      </xdr:nvSpPr>
      <xdr:spPr bwMode="auto">
        <a:xfrm>
          <a:off x="3556000" y="740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49266</xdr:rowOff>
    </xdr:from>
    <xdr:ext cx="762000" cy="259045"/>
    <xdr:sp macro="" textlink="">
      <xdr:nvSpPr>
        <xdr:cNvPr id="140" name="テキスト ボックス 139"/>
        <xdr:cNvSpPr txBox="1"/>
      </xdr:nvSpPr>
      <xdr:spPr>
        <a:xfrm>
          <a:off x="3225800" y="71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295949</xdr:rowOff>
    </xdr:from>
    <xdr:to>
      <xdr:col>15</xdr:col>
      <xdr:colOff>101600</xdr:colOff>
      <xdr:row>38</xdr:row>
      <xdr:rowOff>54649</xdr:rowOff>
    </xdr:to>
    <xdr:sp macro="" textlink="">
      <xdr:nvSpPr>
        <xdr:cNvPr id="141" name="楕円 140"/>
        <xdr:cNvSpPr/>
      </xdr:nvSpPr>
      <xdr:spPr bwMode="auto">
        <a:xfrm>
          <a:off x="28575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39426</xdr:rowOff>
    </xdr:from>
    <xdr:ext cx="762000" cy="259045"/>
    <xdr:sp macro="" textlink="">
      <xdr:nvSpPr>
        <xdr:cNvPr id="142" name="テキスト ボックス 141"/>
        <xdr:cNvSpPr txBox="1"/>
      </xdr:nvSpPr>
      <xdr:spPr>
        <a:xfrm>
          <a:off x="2527300" y="75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31,293
30,960
132.65
24,383,193
23,328,799
808,433
11,750,357
24,227,859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150381</xdr:rowOff>
    </xdr:from>
    <xdr:to>
      <xdr:col>24</xdr:col>
      <xdr:colOff>63500</xdr:colOff>
      <xdr:row>36</xdr:row>
      <xdr:rowOff>32385</xdr:rowOff>
    </xdr:to>
    <xdr:cxnSp macro="">
      <xdr:nvCxnSpPr>
        <xdr:cNvPr id="61" name="直線コネクタ 60"/>
        <xdr:cNvCxnSpPr/>
      </xdr:nvCxnSpPr>
      <xdr:spPr>
        <a:xfrm flipV="1">
          <a:off x="3797300" y="6151131"/>
          <a:ext cx="8382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123330</xdr:rowOff>
    </xdr:to>
    <xdr:cxnSp macro="">
      <xdr:nvCxnSpPr>
        <xdr:cNvPr id="64" name="直線コネクタ 63"/>
        <xdr:cNvCxnSpPr/>
      </xdr:nvCxnSpPr>
      <xdr:spPr>
        <a:xfrm flipV="1">
          <a:off x="2908300" y="6204585"/>
          <a:ext cx="8890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123330</xdr:rowOff>
    </xdr:from>
    <xdr:to>
      <xdr:col>15</xdr:col>
      <xdr:colOff>50800</xdr:colOff>
      <xdr:row>37</xdr:row>
      <xdr:rowOff>144869</xdr:rowOff>
    </xdr:to>
    <xdr:cxnSp macro="">
      <xdr:nvCxnSpPr>
        <xdr:cNvPr id="67" name="直線コネクタ 66"/>
        <xdr:cNvCxnSpPr/>
      </xdr:nvCxnSpPr>
      <xdr:spPr>
        <a:xfrm flipV="1">
          <a:off x="2019300" y="6295530"/>
          <a:ext cx="889000" cy="1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135268</xdr:rowOff>
    </xdr:from>
    <xdr:to>
      <xdr:col>10</xdr:col>
      <xdr:colOff>114300</xdr:colOff>
      <xdr:row>37</xdr:row>
      <xdr:rowOff>144869</xdr:rowOff>
    </xdr:to>
    <xdr:cxnSp macro="">
      <xdr:nvCxnSpPr>
        <xdr:cNvPr id="70" name="直線コネクタ 69"/>
        <xdr:cNvCxnSpPr/>
      </xdr:nvCxnSpPr>
      <xdr:spPr>
        <a:xfrm>
          <a:off x="1130300" y="647891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99581</xdr:rowOff>
    </xdr:from>
    <xdr:to>
      <xdr:col>24</xdr:col>
      <xdr:colOff>114300</xdr:colOff>
      <xdr:row>36</xdr:row>
      <xdr:rowOff>29731</xdr:rowOff>
    </xdr:to>
    <xdr:sp macro="" textlink="">
      <xdr:nvSpPr>
        <xdr:cNvPr id="80" name="楕円 79"/>
        <xdr:cNvSpPr/>
      </xdr:nvSpPr>
      <xdr:spPr>
        <a:xfrm>
          <a:off x="4584700" y="61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122458</xdr:rowOff>
    </xdr:from>
    <xdr:ext cx="599010" cy="259045"/>
    <xdr:sp macro="" textlink="">
      <xdr:nvSpPr>
        <xdr:cNvPr id="81" name="人件費該当値テキスト"/>
        <xdr:cNvSpPr txBox="1"/>
      </xdr:nvSpPr>
      <xdr:spPr>
        <a:xfrm>
          <a:off x="4686300" y="59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82" name="楕円 81"/>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74312</xdr:rowOff>
    </xdr:from>
    <xdr:ext cx="599010" cy="259045"/>
    <xdr:sp macro="" textlink="">
      <xdr:nvSpPr>
        <xdr:cNvPr id="83" name="テキスト ボックス 82"/>
        <xdr:cNvSpPr txBox="1"/>
      </xdr:nvSpPr>
      <xdr:spPr>
        <a:xfrm>
          <a:off x="3497795" y="62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72530</xdr:rowOff>
    </xdr:from>
    <xdr:to>
      <xdr:col>15</xdr:col>
      <xdr:colOff>101600</xdr:colOff>
      <xdr:row>37</xdr:row>
      <xdr:rowOff>2680</xdr:rowOff>
    </xdr:to>
    <xdr:sp macro="" textlink="">
      <xdr:nvSpPr>
        <xdr:cNvPr id="84" name="楕円 83"/>
        <xdr:cNvSpPr/>
      </xdr:nvSpPr>
      <xdr:spPr>
        <a:xfrm>
          <a:off x="2857500" y="62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165257</xdr:rowOff>
    </xdr:from>
    <xdr:ext cx="534377" cy="259045"/>
    <xdr:sp macro="" textlink="">
      <xdr:nvSpPr>
        <xdr:cNvPr id="85" name="テキスト ボックス 84"/>
        <xdr:cNvSpPr txBox="1"/>
      </xdr:nvSpPr>
      <xdr:spPr>
        <a:xfrm>
          <a:off x="2641111" y="6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94069</xdr:rowOff>
    </xdr:from>
    <xdr:to>
      <xdr:col>10</xdr:col>
      <xdr:colOff>165100</xdr:colOff>
      <xdr:row>38</xdr:row>
      <xdr:rowOff>24219</xdr:rowOff>
    </xdr:to>
    <xdr:sp macro="" textlink="">
      <xdr:nvSpPr>
        <xdr:cNvPr id="86" name="楕円 85"/>
        <xdr:cNvSpPr/>
      </xdr:nvSpPr>
      <xdr:spPr>
        <a:xfrm>
          <a:off x="19685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15346</xdr:rowOff>
    </xdr:from>
    <xdr:ext cx="534377" cy="259045"/>
    <xdr:sp macro="" textlink="">
      <xdr:nvSpPr>
        <xdr:cNvPr id="87" name="テキスト ボックス 86"/>
        <xdr:cNvSpPr txBox="1"/>
      </xdr:nvSpPr>
      <xdr:spPr>
        <a:xfrm>
          <a:off x="1752111" y="65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84468</xdr:rowOff>
    </xdr:from>
    <xdr:to>
      <xdr:col>6</xdr:col>
      <xdr:colOff>38100</xdr:colOff>
      <xdr:row>38</xdr:row>
      <xdr:rowOff>14618</xdr:rowOff>
    </xdr:to>
    <xdr:sp macro="" textlink="">
      <xdr:nvSpPr>
        <xdr:cNvPr id="88" name="楕円 87"/>
        <xdr:cNvSpPr/>
      </xdr:nvSpPr>
      <xdr:spPr>
        <a:xfrm>
          <a:off x="1079500" y="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5745</xdr:rowOff>
    </xdr:from>
    <xdr:ext cx="534377" cy="259045"/>
    <xdr:sp macro="" textlink="">
      <xdr:nvSpPr>
        <xdr:cNvPr id="89" name="テキスト ボックス 88"/>
        <xdr:cNvSpPr txBox="1"/>
      </xdr:nvSpPr>
      <xdr:spPr>
        <a:xfrm>
          <a:off x="863111" y="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13867</xdr:rowOff>
    </xdr:from>
    <xdr:to>
      <xdr:col>24</xdr:col>
      <xdr:colOff>63500</xdr:colOff>
      <xdr:row>58</xdr:row>
      <xdr:rowOff>32690</xdr:rowOff>
    </xdr:to>
    <xdr:cxnSp macro="">
      <xdr:nvCxnSpPr>
        <xdr:cNvPr id="118" name="直線コネクタ 117"/>
        <xdr:cNvCxnSpPr/>
      </xdr:nvCxnSpPr>
      <xdr:spPr>
        <a:xfrm flipV="1">
          <a:off x="3797300" y="9957967"/>
          <a:ext cx="8382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32690</xdr:rowOff>
    </xdr:from>
    <xdr:to>
      <xdr:col>19</xdr:col>
      <xdr:colOff>177800</xdr:colOff>
      <xdr:row>58</xdr:row>
      <xdr:rowOff>43035</xdr:rowOff>
    </xdr:to>
    <xdr:cxnSp macro="">
      <xdr:nvCxnSpPr>
        <xdr:cNvPr id="121" name="直線コネクタ 120"/>
        <xdr:cNvCxnSpPr/>
      </xdr:nvCxnSpPr>
      <xdr:spPr>
        <a:xfrm flipV="1">
          <a:off x="2908300" y="9976790"/>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35371</xdr:rowOff>
    </xdr:from>
    <xdr:to>
      <xdr:col>15</xdr:col>
      <xdr:colOff>50800</xdr:colOff>
      <xdr:row>58</xdr:row>
      <xdr:rowOff>43035</xdr:rowOff>
    </xdr:to>
    <xdr:cxnSp macro="">
      <xdr:nvCxnSpPr>
        <xdr:cNvPr id="124" name="直線コネクタ 123"/>
        <xdr:cNvCxnSpPr/>
      </xdr:nvCxnSpPr>
      <xdr:spPr>
        <a:xfrm>
          <a:off x="2019300" y="9979471"/>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35371</xdr:rowOff>
    </xdr:from>
    <xdr:to>
      <xdr:col>10</xdr:col>
      <xdr:colOff>114300</xdr:colOff>
      <xdr:row>58</xdr:row>
      <xdr:rowOff>53514</xdr:rowOff>
    </xdr:to>
    <xdr:cxnSp macro="">
      <xdr:nvCxnSpPr>
        <xdr:cNvPr id="127" name="直線コネクタ 126"/>
        <xdr:cNvCxnSpPr/>
      </xdr:nvCxnSpPr>
      <xdr:spPr>
        <a:xfrm flipV="1">
          <a:off x="1130300" y="9979471"/>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134517</xdr:rowOff>
    </xdr:from>
    <xdr:to>
      <xdr:col>24</xdr:col>
      <xdr:colOff>114300</xdr:colOff>
      <xdr:row>58</xdr:row>
      <xdr:rowOff>64667</xdr:rowOff>
    </xdr:to>
    <xdr:sp macro="" textlink="">
      <xdr:nvSpPr>
        <xdr:cNvPr id="137" name="楕円 136"/>
        <xdr:cNvSpPr/>
      </xdr:nvSpPr>
      <xdr:spPr>
        <a:xfrm>
          <a:off x="4584700" y="99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93894</xdr:rowOff>
    </xdr:from>
    <xdr:ext cx="599010" cy="259045"/>
    <xdr:sp macro="" textlink="">
      <xdr:nvSpPr>
        <xdr:cNvPr id="138" name="物件費該当値テキスト"/>
        <xdr:cNvSpPr txBox="1"/>
      </xdr:nvSpPr>
      <xdr:spPr>
        <a:xfrm>
          <a:off x="4686300" y="96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153340</xdr:rowOff>
    </xdr:from>
    <xdr:to>
      <xdr:col>20</xdr:col>
      <xdr:colOff>38100</xdr:colOff>
      <xdr:row>58</xdr:row>
      <xdr:rowOff>83490</xdr:rowOff>
    </xdr:to>
    <xdr:sp macro="" textlink="">
      <xdr:nvSpPr>
        <xdr:cNvPr id="139" name="楕円 138"/>
        <xdr:cNvSpPr/>
      </xdr:nvSpPr>
      <xdr:spPr>
        <a:xfrm>
          <a:off x="3746500" y="99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74617</xdr:rowOff>
    </xdr:from>
    <xdr:ext cx="534377" cy="259045"/>
    <xdr:sp macro="" textlink="">
      <xdr:nvSpPr>
        <xdr:cNvPr id="140" name="テキスト ボックス 139"/>
        <xdr:cNvSpPr txBox="1"/>
      </xdr:nvSpPr>
      <xdr:spPr>
        <a:xfrm>
          <a:off x="3530111" y="100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163685</xdr:rowOff>
    </xdr:from>
    <xdr:to>
      <xdr:col>15</xdr:col>
      <xdr:colOff>101600</xdr:colOff>
      <xdr:row>58</xdr:row>
      <xdr:rowOff>93835</xdr:rowOff>
    </xdr:to>
    <xdr:sp macro="" textlink="">
      <xdr:nvSpPr>
        <xdr:cNvPr id="141" name="楕円 140"/>
        <xdr:cNvSpPr/>
      </xdr:nvSpPr>
      <xdr:spPr>
        <a:xfrm>
          <a:off x="2857500" y="99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110362</xdr:rowOff>
    </xdr:from>
    <xdr:ext cx="534377" cy="259045"/>
    <xdr:sp macro="" textlink="">
      <xdr:nvSpPr>
        <xdr:cNvPr id="142" name="テキスト ボックス 141"/>
        <xdr:cNvSpPr txBox="1"/>
      </xdr:nvSpPr>
      <xdr:spPr>
        <a:xfrm>
          <a:off x="2641111" y="97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156021</xdr:rowOff>
    </xdr:from>
    <xdr:to>
      <xdr:col>10</xdr:col>
      <xdr:colOff>165100</xdr:colOff>
      <xdr:row>58</xdr:row>
      <xdr:rowOff>86171</xdr:rowOff>
    </xdr:to>
    <xdr:sp macro="" textlink="">
      <xdr:nvSpPr>
        <xdr:cNvPr id="143" name="楕円 142"/>
        <xdr:cNvSpPr/>
      </xdr:nvSpPr>
      <xdr:spPr>
        <a:xfrm>
          <a:off x="1968500" y="9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102698</xdr:rowOff>
    </xdr:from>
    <xdr:ext cx="534377" cy="259045"/>
    <xdr:sp macro="" textlink="">
      <xdr:nvSpPr>
        <xdr:cNvPr id="144" name="テキスト ボックス 143"/>
        <xdr:cNvSpPr txBox="1"/>
      </xdr:nvSpPr>
      <xdr:spPr>
        <a:xfrm>
          <a:off x="1752111" y="9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2714</xdr:rowOff>
    </xdr:from>
    <xdr:to>
      <xdr:col>6</xdr:col>
      <xdr:colOff>38100</xdr:colOff>
      <xdr:row>58</xdr:row>
      <xdr:rowOff>104314</xdr:rowOff>
    </xdr:to>
    <xdr:sp macro="" textlink="">
      <xdr:nvSpPr>
        <xdr:cNvPr id="145" name="楕円 144"/>
        <xdr:cNvSpPr/>
      </xdr:nvSpPr>
      <xdr:spPr>
        <a:xfrm>
          <a:off x="1079500" y="99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120841</xdr:rowOff>
    </xdr:from>
    <xdr:ext cx="534377" cy="259045"/>
    <xdr:sp macro="" textlink="">
      <xdr:nvSpPr>
        <xdr:cNvPr id="146" name="テキスト ボックス 145"/>
        <xdr:cNvSpPr txBox="1"/>
      </xdr:nvSpPr>
      <xdr:spPr>
        <a:xfrm>
          <a:off x="863111" y="97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75791</xdr:rowOff>
    </xdr:from>
    <xdr:to>
      <xdr:col>24</xdr:col>
      <xdr:colOff>63500</xdr:colOff>
      <xdr:row>78</xdr:row>
      <xdr:rowOff>97377</xdr:rowOff>
    </xdr:to>
    <xdr:cxnSp macro="">
      <xdr:nvCxnSpPr>
        <xdr:cNvPr id="177" name="直線コネクタ 176"/>
        <xdr:cNvCxnSpPr/>
      </xdr:nvCxnSpPr>
      <xdr:spPr>
        <a:xfrm flipV="1">
          <a:off x="3797300" y="13448891"/>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77326</xdr:rowOff>
    </xdr:from>
    <xdr:to>
      <xdr:col>19</xdr:col>
      <xdr:colOff>177800</xdr:colOff>
      <xdr:row>78</xdr:row>
      <xdr:rowOff>97377</xdr:rowOff>
    </xdr:to>
    <xdr:cxnSp macro="">
      <xdr:nvCxnSpPr>
        <xdr:cNvPr id="180" name="直線コネクタ 179"/>
        <xdr:cNvCxnSpPr/>
      </xdr:nvCxnSpPr>
      <xdr:spPr>
        <a:xfrm>
          <a:off x="2908300" y="13450426"/>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77326</xdr:rowOff>
    </xdr:from>
    <xdr:to>
      <xdr:col>15</xdr:col>
      <xdr:colOff>50800</xdr:colOff>
      <xdr:row>78</xdr:row>
      <xdr:rowOff>119861</xdr:rowOff>
    </xdr:to>
    <xdr:cxnSp macro="">
      <xdr:nvCxnSpPr>
        <xdr:cNvPr id="183" name="直線コネクタ 182"/>
        <xdr:cNvCxnSpPr/>
      </xdr:nvCxnSpPr>
      <xdr:spPr>
        <a:xfrm flipV="1">
          <a:off x="2019300" y="13450426"/>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119861</xdr:rowOff>
    </xdr:from>
    <xdr:to>
      <xdr:col>10</xdr:col>
      <xdr:colOff>114300</xdr:colOff>
      <xdr:row>78</xdr:row>
      <xdr:rowOff>124890</xdr:rowOff>
    </xdr:to>
    <xdr:cxnSp macro="">
      <xdr:nvCxnSpPr>
        <xdr:cNvPr id="186" name="直線コネクタ 185"/>
        <xdr:cNvCxnSpPr/>
      </xdr:nvCxnSpPr>
      <xdr:spPr>
        <a:xfrm flipV="1">
          <a:off x="1130300" y="1349296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24991</xdr:rowOff>
    </xdr:from>
    <xdr:to>
      <xdr:col>24</xdr:col>
      <xdr:colOff>114300</xdr:colOff>
      <xdr:row>78</xdr:row>
      <xdr:rowOff>126591</xdr:rowOff>
    </xdr:to>
    <xdr:sp macro="" textlink="">
      <xdr:nvSpPr>
        <xdr:cNvPr id="196" name="楕円 195"/>
        <xdr:cNvSpPr/>
      </xdr:nvSpPr>
      <xdr:spPr>
        <a:xfrm>
          <a:off x="4584700" y="13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47868</xdr:rowOff>
    </xdr:from>
    <xdr:ext cx="534377" cy="259045"/>
    <xdr:sp macro="" textlink="">
      <xdr:nvSpPr>
        <xdr:cNvPr id="197" name="維持補修費該当値テキスト"/>
        <xdr:cNvSpPr txBox="1"/>
      </xdr:nvSpPr>
      <xdr:spPr>
        <a:xfrm>
          <a:off x="4686300" y="1324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46577</xdr:rowOff>
    </xdr:from>
    <xdr:to>
      <xdr:col>20</xdr:col>
      <xdr:colOff>38100</xdr:colOff>
      <xdr:row>78</xdr:row>
      <xdr:rowOff>148177</xdr:rowOff>
    </xdr:to>
    <xdr:sp macro="" textlink="">
      <xdr:nvSpPr>
        <xdr:cNvPr id="198" name="楕円 197"/>
        <xdr:cNvSpPr/>
      </xdr:nvSpPr>
      <xdr:spPr>
        <a:xfrm>
          <a:off x="3746500" y="134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139304</xdr:rowOff>
    </xdr:from>
    <xdr:ext cx="534377" cy="259045"/>
    <xdr:sp macro="" textlink="">
      <xdr:nvSpPr>
        <xdr:cNvPr id="199" name="テキスト ボックス 198"/>
        <xdr:cNvSpPr txBox="1"/>
      </xdr:nvSpPr>
      <xdr:spPr>
        <a:xfrm>
          <a:off x="3530111" y="135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26526</xdr:rowOff>
    </xdr:from>
    <xdr:to>
      <xdr:col>15</xdr:col>
      <xdr:colOff>101600</xdr:colOff>
      <xdr:row>78</xdr:row>
      <xdr:rowOff>128126</xdr:rowOff>
    </xdr:to>
    <xdr:sp macro="" textlink="">
      <xdr:nvSpPr>
        <xdr:cNvPr id="200" name="楕円 199"/>
        <xdr:cNvSpPr/>
      </xdr:nvSpPr>
      <xdr:spPr>
        <a:xfrm>
          <a:off x="2857500" y="133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144653</xdr:rowOff>
    </xdr:from>
    <xdr:ext cx="534377" cy="259045"/>
    <xdr:sp macro="" textlink="">
      <xdr:nvSpPr>
        <xdr:cNvPr id="201" name="テキスト ボックス 200"/>
        <xdr:cNvSpPr txBox="1"/>
      </xdr:nvSpPr>
      <xdr:spPr>
        <a:xfrm>
          <a:off x="2641111" y="131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69061</xdr:rowOff>
    </xdr:from>
    <xdr:to>
      <xdr:col>10</xdr:col>
      <xdr:colOff>165100</xdr:colOff>
      <xdr:row>78</xdr:row>
      <xdr:rowOff>170661</xdr:rowOff>
    </xdr:to>
    <xdr:sp macro="" textlink="">
      <xdr:nvSpPr>
        <xdr:cNvPr id="202" name="楕円 201"/>
        <xdr:cNvSpPr/>
      </xdr:nvSpPr>
      <xdr:spPr>
        <a:xfrm>
          <a:off x="1968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15738</xdr:rowOff>
    </xdr:from>
    <xdr:ext cx="469744" cy="259045"/>
    <xdr:sp macro="" textlink="">
      <xdr:nvSpPr>
        <xdr:cNvPr id="203" name="テキスト ボックス 202"/>
        <xdr:cNvSpPr txBox="1"/>
      </xdr:nvSpPr>
      <xdr:spPr>
        <a:xfrm>
          <a:off x="1784428" y="132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74090</xdr:rowOff>
    </xdr:from>
    <xdr:to>
      <xdr:col>6</xdr:col>
      <xdr:colOff>38100</xdr:colOff>
      <xdr:row>79</xdr:row>
      <xdr:rowOff>4240</xdr:rowOff>
    </xdr:to>
    <xdr:sp macro="" textlink="">
      <xdr:nvSpPr>
        <xdr:cNvPr id="204" name="楕円 203"/>
        <xdr:cNvSpPr/>
      </xdr:nvSpPr>
      <xdr:spPr>
        <a:xfrm>
          <a:off x="1079500" y="134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20767</xdr:rowOff>
    </xdr:from>
    <xdr:ext cx="469744" cy="259045"/>
    <xdr:sp macro="" textlink="">
      <xdr:nvSpPr>
        <xdr:cNvPr id="205" name="テキスト ボックス 204"/>
        <xdr:cNvSpPr txBox="1"/>
      </xdr:nvSpPr>
      <xdr:spPr>
        <a:xfrm>
          <a:off x="895428" y="132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2997</xdr:rowOff>
    </xdr:from>
    <xdr:to>
      <xdr:col>24</xdr:col>
      <xdr:colOff>63500</xdr:colOff>
      <xdr:row>98</xdr:row>
      <xdr:rowOff>14134</xdr:rowOff>
    </xdr:to>
    <xdr:cxnSp macro="">
      <xdr:nvCxnSpPr>
        <xdr:cNvPr id="237" name="直線コネクタ 236"/>
        <xdr:cNvCxnSpPr/>
      </xdr:nvCxnSpPr>
      <xdr:spPr>
        <a:xfrm>
          <a:off x="3797300" y="16633647"/>
          <a:ext cx="838200" cy="18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2997</xdr:rowOff>
    </xdr:from>
    <xdr:to>
      <xdr:col>19</xdr:col>
      <xdr:colOff>177800</xdr:colOff>
      <xdr:row>98</xdr:row>
      <xdr:rowOff>119692</xdr:rowOff>
    </xdr:to>
    <xdr:cxnSp macro="">
      <xdr:nvCxnSpPr>
        <xdr:cNvPr id="240" name="直線コネクタ 239"/>
        <xdr:cNvCxnSpPr/>
      </xdr:nvCxnSpPr>
      <xdr:spPr>
        <a:xfrm flipV="1">
          <a:off x="2908300" y="16633647"/>
          <a:ext cx="889000" cy="2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119692</xdr:rowOff>
    </xdr:from>
    <xdr:to>
      <xdr:col>15</xdr:col>
      <xdr:colOff>50800</xdr:colOff>
      <xdr:row>98</xdr:row>
      <xdr:rowOff>137458</xdr:rowOff>
    </xdr:to>
    <xdr:cxnSp macro="">
      <xdr:nvCxnSpPr>
        <xdr:cNvPr id="243" name="直線コネクタ 242"/>
        <xdr:cNvCxnSpPr/>
      </xdr:nvCxnSpPr>
      <xdr:spPr>
        <a:xfrm flipV="1">
          <a:off x="2019300" y="16921792"/>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137458</xdr:rowOff>
    </xdr:from>
    <xdr:to>
      <xdr:col>10</xdr:col>
      <xdr:colOff>114300</xdr:colOff>
      <xdr:row>98</xdr:row>
      <xdr:rowOff>154885</xdr:rowOff>
    </xdr:to>
    <xdr:cxnSp macro="">
      <xdr:nvCxnSpPr>
        <xdr:cNvPr id="246" name="直線コネクタ 245"/>
        <xdr:cNvCxnSpPr/>
      </xdr:nvCxnSpPr>
      <xdr:spPr>
        <a:xfrm flipV="1">
          <a:off x="1130300" y="1693955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134784</xdr:rowOff>
    </xdr:from>
    <xdr:to>
      <xdr:col>24</xdr:col>
      <xdr:colOff>114300</xdr:colOff>
      <xdr:row>98</xdr:row>
      <xdr:rowOff>64934</xdr:rowOff>
    </xdr:to>
    <xdr:sp macro="" textlink="">
      <xdr:nvSpPr>
        <xdr:cNvPr id="256" name="楕円 255"/>
        <xdr:cNvSpPr/>
      </xdr:nvSpPr>
      <xdr:spPr>
        <a:xfrm>
          <a:off x="4584700" y="167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113211</xdr:rowOff>
    </xdr:from>
    <xdr:ext cx="534377" cy="259045"/>
    <xdr:sp macro="" textlink="">
      <xdr:nvSpPr>
        <xdr:cNvPr id="257" name="扶助費該当値テキスト"/>
        <xdr:cNvSpPr txBox="1"/>
      </xdr:nvSpPr>
      <xdr:spPr>
        <a:xfrm>
          <a:off x="4686300" y="167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123647</xdr:rowOff>
    </xdr:from>
    <xdr:to>
      <xdr:col>20</xdr:col>
      <xdr:colOff>38100</xdr:colOff>
      <xdr:row>97</xdr:row>
      <xdr:rowOff>53797</xdr:rowOff>
    </xdr:to>
    <xdr:sp macro="" textlink="">
      <xdr:nvSpPr>
        <xdr:cNvPr id="258" name="楕円 257"/>
        <xdr:cNvSpPr/>
      </xdr:nvSpPr>
      <xdr:spPr>
        <a:xfrm>
          <a:off x="3746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44924</xdr:rowOff>
    </xdr:from>
    <xdr:ext cx="599010" cy="259045"/>
    <xdr:sp macro="" textlink="">
      <xdr:nvSpPr>
        <xdr:cNvPr id="259" name="テキスト ボックス 258"/>
        <xdr:cNvSpPr txBox="1"/>
      </xdr:nvSpPr>
      <xdr:spPr>
        <a:xfrm>
          <a:off x="3497795" y="166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68892</xdr:rowOff>
    </xdr:from>
    <xdr:to>
      <xdr:col>15</xdr:col>
      <xdr:colOff>101600</xdr:colOff>
      <xdr:row>98</xdr:row>
      <xdr:rowOff>170492</xdr:rowOff>
    </xdr:to>
    <xdr:sp macro="" textlink="">
      <xdr:nvSpPr>
        <xdr:cNvPr id="260" name="楕円 259"/>
        <xdr:cNvSpPr/>
      </xdr:nvSpPr>
      <xdr:spPr>
        <a:xfrm>
          <a:off x="2857500" y="168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161619</xdr:rowOff>
    </xdr:from>
    <xdr:ext cx="534377" cy="259045"/>
    <xdr:sp macro="" textlink="">
      <xdr:nvSpPr>
        <xdr:cNvPr id="261" name="テキスト ボックス 260"/>
        <xdr:cNvSpPr txBox="1"/>
      </xdr:nvSpPr>
      <xdr:spPr>
        <a:xfrm>
          <a:off x="2641111" y="169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86658</xdr:rowOff>
    </xdr:from>
    <xdr:to>
      <xdr:col>10</xdr:col>
      <xdr:colOff>165100</xdr:colOff>
      <xdr:row>99</xdr:row>
      <xdr:rowOff>16808</xdr:rowOff>
    </xdr:to>
    <xdr:sp macro="" textlink="">
      <xdr:nvSpPr>
        <xdr:cNvPr id="262" name="楕円 261"/>
        <xdr:cNvSpPr/>
      </xdr:nvSpPr>
      <xdr:spPr>
        <a:xfrm>
          <a:off x="1968500" y="168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7935</xdr:rowOff>
    </xdr:from>
    <xdr:ext cx="534377" cy="259045"/>
    <xdr:sp macro="" textlink="">
      <xdr:nvSpPr>
        <xdr:cNvPr id="263" name="テキスト ボックス 262"/>
        <xdr:cNvSpPr txBox="1"/>
      </xdr:nvSpPr>
      <xdr:spPr>
        <a:xfrm>
          <a:off x="1752111" y="169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104085</xdr:rowOff>
    </xdr:from>
    <xdr:to>
      <xdr:col>6</xdr:col>
      <xdr:colOff>38100</xdr:colOff>
      <xdr:row>99</xdr:row>
      <xdr:rowOff>34235</xdr:rowOff>
    </xdr:to>
    <xdr:sp macro="" textlink="">
      <xdr:nvSpPr>
        <xdr:cNvPr id="264" name="楕円 263"/>
        <xdr:cNvSpPr/>
      </xdr:nvSpPr>
      <xdr:spPr>
        <a:xfrm>
          <a:off x="1079500" y="169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25362</xdr:rowOff>
    </xdr:from>
    <xdr:ext cx="534377" cy="259045"/>
    <xdr:sp macro="" textlink="">
      <xdr:nvSpPr>
        <xdr:cNvPr id="265" name="テキスト ボックス 264"/>
        <xdr:cNvSpPr txBox="1"/>
      </xdr:nvSpPr>
      <xdr:spPr>
        <a:xfrm>
          <a:off x="863111" y="169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5035</xdr:rowOff>
    </xdr:from>
    <xdr:to>
      <xdr:col>55</xdr:col>
      <xdr:colOff>0</xdr:colOff>
      <xdr:row>36</xdr:row>
      <xdr:rowOff>20119</xdr:rowOff>
    </xdr:to>
    <xdr:cxnSp macro="">
      <xdr:nvCxnSpPr>
        <xdr:cNvPr id="296" name="直線コネクタ 295"/>
        <xdr:cNvCxnSpPr/>
      </xdr:nvCxnSpPr>
      <xdr:spPr>
        <a:xfrm>
          <a:off x="9639300" y="6177235"/>
          <a:ext cx="8382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82955</xdr:rowOff>
    </xdr:from>
    <xdr:to>
      <xdr:col>50</xdr:col>
      <xdr:colOff>114300</xdr:colOff>
      <xdr:row>36</xdr:row>
      <xdr:rowOff>5035</xdr:rowOff>
    </xdr:to>
    <xdr:cxnSp macro="">
      <xdr:nvCxnSpPr>
        <xdr:cNvPr id="299" name="直線コネクタ 298"/>
        <xdr:cNvCxnSpPr/>
      </xdr:nvCxnSpPr>
      <xdr:spPr>
        <a:xfrm>
          <a:off x="8750300" y="5912255"/>
          <a:ext cx="889000" cy="2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82955</xdr:rowOff>
    </xdr:from>
    <xdr:to>
      <xdr:col>45</xdr:col>
      <xdr:colOff>177800</xdr:colOff>
      <xdr:row>37</xdr:row>
      <xdr:rowOff>9574</xdr:rowOff>
    </xdr:to>
    <xdr:cxnSp macro="">
      <xdr:nvCxnSpPr>
        <xdr:cNvPr id="302" name="直線コネクタ 301"/>
        <xdr:cNvCxnSpPr/>
      </xdr:nvCxnSpPr>
      <xdr:spPr>
        <a:xfrm flipV="1">
          <a:off x="7861300" y="5912255"/>
          <a:ext cx="889000" cy="4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9574</xdr:rowOff>
    </xdr:from>
    <xdr:to>
      <xdr:col>41</xdr:col>
      <xdr:colOff>50800</xdr:colOff>
      <xdr:row>37</xdr:row>
      <xdr:rowOff>160048</xdr:rowOff>
    </xdr:to>
    <xdr:cxnSp macro="">
      <xdr:nvCxnSpPr>
        <xdr:cNvPr id="305" name="直線コネクタ 304"/>
        <xdr:cNvCxnSpPr/>
      </xdr:nvCxnSpPr>
      <xdr:spPr>
        <a:xfrm flipV="1">
          <a:off x="6972300" y="6353224"/>
          <a:ext cx="889000" cy="1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140769</xdr:rowOff>
    </xdr:from>
    <xdr:to>
      <xdr:col>55</xdr:col>
      <xdr:colOff>50800</xdr:colOff>
      <xdr:row>36</xdr:row>
      <xdr:rowOff>70919</xdr:rowOff>
    </xdr:to>
    <xdr:sp macro="" textlink="">
      <xdr:nvSpPr>
        <xdr:cNvPr id="315" name="楕円 314"/>
        <xdr:cNvSpPr/>
      </xdr:nvSpPr>
      <xdr:spPr>
        <a:xfrm>
          <a:off x="10426700" y="61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163646</xdr:rowOff>
    </xdr:from>
    <xdr:ext cx="599010" cy="259045"/>
    <xdr:sp macro="" textlink="">
      <xdr:nvSpPr>
        <xdr:cNvPr id="316" name="補助費等該当値テキスト"/>
        <xdr:cNvSpPr txBox="1"/>
      </xdr:nvSpPr>
      <xdr:spPr>
        <a:xfrm>
          <a:off x="10528300" y="599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125685</xdr:rowOff>
    </xdr:from>
    <xdr:to>
      <xdr:col>50</xdr:col>
      <xdr:colOff>165100</xdr:colOff>
      <xdr:row>36</xdr:row>
      <xdr:rowOff>55835</xdr:rowOff>
    </xdr:to>
    <xdr:sp macro="" textlink="">
      <xdr:nvSpPr>
        <xdr:cNvPr id="317" name="楕円 316"/>
        <xdr:cNvSpPr/>
      </xdr:nvSpPr>
      <xdr:spPr>
        <a:xfrm>
          <a:off x="9588500" y="61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72362</xdr:rowOff>
    </xdr:from>
    <xdr:ext cx="599010" cy="259045"/>
    <xdr:sp macro="" textlink="">
      <xdr:nvSpPr>
        <xdr:cNvPr id="318" name="テキスト ボックス 317"/>
        <xdr:cNvSpPr txBox="1"/>
      </xdr:nvSpPr>
      <xdr:spPr>
        <a:xfrm>
          <a:off x="9339795" y="59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32155</xdr:rowOff>
    </xdr:from>
    <xdr:to>
      <xdr:col>46</xdr:col>
      <xdr:colOff>38100</xdr:colOff>
      <xdr:row>34</xdr:row>
      <xdr:rowOff>133755</xdr:rowOff>
    </xdr:to>
    <xdr:sp macro="" textlink="">
      <xdr:nvSpPr>
        <xdr:cNvPr id="319" name="楕円 318"/>
        <xdr:cNvSpPr/>
      </xdr:nvSpPr>
      <xdr:spPr>
        <a:xfrm>
          <a:off x="8699500" y="58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150282</xdr:rowOff>
    </xdr:from>
    <xdr:ext cx="599010" cy="259045"/>
    <xdr:sp macro="" textlink="">
      <xdr:nvSpPr>
        <xdr:cNvPr id="320" name="テキスト ボックス 319"/>
        <xdr:cNvSpPr txBox="1"/>
      </xdr:nvSpPr>
      <xdr:spPr>
        <a:xfrm>
          <a:off x="8450795" y="563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130224</xdr:rowOff>
    </xdr:from>
    <xdr:to>
      <xdr:col>41</xdr:col>
      <xdr:colOff>101600</xdr:colOff>
      <xdr:row>37</xdr:row>
      <xdr:rowOff>60374</xdr:rowOff>
    </xdr:to>
    <xdr:sp macro="" textlink="">
      <xdr:nvSpPr>
        <xdr:cNvPr id="321" name="楕円 320"/>
        <xdr:cNvSpPr/>
      </xdr:nvSpPr>
      <xdr:spPr>
        <a:xfrm>
          <a:off x="7810500" y="63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76901</xdr:rowOff>
    </xdr:from>
    <xdr:ext cx="599010" cy="259045"/>
    <xdr:sp macro="" textlink="">
      <xdr:nvSpPr>
        <xdr:cNvPr id="322" name="テキスト ボックス 321"/>
        <xdr:cNvSpPr txBox="1"/>
      </xdr:nvSpPr>
      <xdr:spPr>
        <a:xfrm>
          <a:off x="7561795" y="60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109249</xdr:rowOff>
    </xdr:from>
    <xdr:to>
      <xdr:col>36</xdr:col>
      <xdr:colOff>165100</xdr:colOff>
      <xdr:row>38</xdr:row>
      <xdr:rowOff>39399</xdr:rowOff>
    </xdr:to>
    <xdr:sp macro="" textlink="">
      <xdr:nvSpPr>
        <xdr:cNvPr id="323" name="楕円 322"/>
        <xdr:cNvSpPr/>
      </xdr:nvSpPr>
      <xdr:spPr>
        <a:xfrm>
          <a:off x="6921500" y="64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55926</xdr:rowOff>
    </xdr:from>
    <xdr:ext cx="534377" cy="259045"/>
    <xdr:sp macro="" textlink="">
      <xdr:nvSpPr>
        <xdr:cNvPr id="324" name="テキスト ボックス 323"/>
        <xdr:cNvSpPr txBox="1"/>
      </xdr:nvSpPr>
      <xdr:spPr>
        <a:xfrm>
          <a:off x="6705111" y="622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164891</xdr:rowOff>
    </xdr:from>
    <xdr:to>
      <xdr:col>55</xdr:col>
      <xdr:colOff>0</xdr:colOff>
      <xdr:row>58</xdr:row>
      <xdr:rowOff>2948</xdr:rowOff>
    </xdr:to>
    <xdr:cxnSp macro="">
      <xdr:nvCxnSpPr>
        <xdr:cNvPr id="355" name="直線コネクタ 354"/>
        <xdr:cNvCxnSpPr/>
      </xdr:nvCxnSpPr>
      <xdr:spPr>
        <a:xfrm>
          <a:off x="9639300" y="9766091"/>
          <a:ext cx="838200" cy="1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164891</xdr:rowOff>
    </xdr:from>
    <xdr:to>
      <xdr:col>50</xdr:col>
      <xdr:colOff>114300</xdr:colOff>
      <xdr:row>57</xdr:row>
      <xdr:rowOff>72906</xdr:rowOff>
    </xdr:to>
    <xdr:cxnSp macro="">
      <xdr:nvCxnSpPr>
        <xdr:cNvPr id="358" name="直線コネクタ 357"/>
        <xdr:cNvCxnSpPr/>
      </xdr:nvCxnSpPr>
      <xdr:spPr>
        <a:xfrm flipV="1">
          <a:off x="8750300" y="9766091"/>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97317</xdr:rowOff>
    </xdr:from>
    <xdr:to>
      <xdr:col>45</xdr:col>
      <xdr:colOff>177800</xdr:colOff>
      <xdr:row>57</xdr:row>
      <xdr:rowOff>72906</xdr:rowOff>
    </xdr:to>
    <xdr:cxnSp macro="">
      <xdr:nvCxnSpPr>
        <xdr:cNvPr id="361" name="直線コネクタ 360"/>
        <xdr:cNvCxnSpPr/>
      </xdr:nvCxnSpPr>
      <xdr:spPr>
        <a:xfrm>
          <a:off x="7861300" y="9698517"/>
          <a:ext cx="889000" cy="1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97317</xdr:rowOff>
    </xdr:from>
    <xdr:to>
      <xdr:col>41</xdr:col>
      <xdr:colOff>50800</xdr:colOff>
      <xdr:row>57</xdr:row>
      <xdr:rowOff>124403</xdr:rowOff>
    </xdr:to>
    <xdr:cxnSp macro="">
      <xdr:nvCxnSpPr>
        <xdr:cNvPr id="364" name="直線コネクタ 363"/>
        <xdr:cNvCxnSpPr/>
      </xdr:nvCxnSpPr>
      <xdr:spPr>
        <a:xfrm flipV="1">
          <a:off x="6972300" y="9698517"/>
          <a:ext cx="889000" cy="19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123598</xdr:rowOff>
    </xdr:from>
    <xdr:to>
      <xdr:col>55</xdr:col>
      <xdr:colOff>50800</xdr:colOff>
      <xdr:row>58</xdr:row>
      <xdr:rowOff>53748</xdr:rowOff>
    </xdr:to>
    <xdr:sp macro="" textlink="">
      <xdr:nvSpPr>
        <xdr:cNvPr id="374" name="楕円 373"/>
        <xdr:cNvSpPr/>
      </xdr:nvSpPr>
      <xdr:spPr>
        <a:xfrm>
          <a:off x="10426700" y="98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102025</xdr:rowOff>
    </xdr:from>
    <xdr:ext cx="534377" cy="259045"/>
    <xdr:sp macro="" textlink="">
      <xdr:nvSpPr>
        <xdr:cNvPr id="375" name="普通建設事業費該当値テキスト"/>
        <xdr:cNvSpPr txBox="1"/>
      </xdr:nvSpPr>
      <xdr:spPr>
        <a:xfrm>
          <a:off x="10528300" y="98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114091</xdr:rowOff>
    </xdr:from>
    <xdr:to>
      <xdr:col>50</xdr:col>
      <xdr:colOff>165100</xdr:colOff>
      <xdr:row>57</xdr:row>
      <xdr:rowOff>44241</xdr:rowOff>
    </xdr:to>
    <xdr:sp macro="" textlink="">
      <xdr:nvSpPr>
        <xdr:cNvPr id="376" name="楕円 375"/>
        <xdr:cNvSpPr/>
      </xdr:nvSpPr>
      <xdr:spPr>
        <a:xfrm>
          <a:off x="9588500" y="97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60768</xdr:rowOff>
    </xdr:from>
    <xdr:ext cx="599010" cy="259045"/>
    <xdr:sp macro="" textlink="">
      <xdr:nvSpPr>
        <xdr:cNvPr id="377" name="テキスト ボックス 376"/>
        <xdr:cNvSpPr txBox="1"/>
      </xdr:nvSpPr>
      <xdr:spPr>
        <a:xfrm>
          <a:off x="9339795" y="949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22106</xdr:rowOff>
    </xdr:from>
    <xdr:to>
      <xdr:col>46</xdr:col>
      <xdr:colOff>38100</xdr:colOff>
      <xdr:row>57</xdr:row>
      <xdr:rowOff>123706</xdr:rowOff>
    </xdr:to>
    <xdr:sp macro="" textlink="">
      <xdr:nvSpPr>
        <xdr:cNvPr id="378" name="楕円 377"/>
        <xdr:cNvSpPr/>
      </xdr:nvSpPr>
      <xdr:spPr>
        <a:xfrm>
          <a:off x="8699500" y="9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140233</xdr:rowOff>
    </xdr:from>
    <xdr:ext cx="599010" cy="259045"/>
    <xdr:sp macro="" textlink="">
      <xdr:nvSpPr>
        <xdr:cNvPr id="379" name="テキスト ボックス 378"/>
        <xdr:cNvSpPr txBox="1"/>
      </xdr:nvSpPr>
      <xdr:spPr>
        <a:xfrm>
          <a:off x="8450795" y="956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46517</xdr:rowOff>
    </xdr:from>
    <xdr:to>
      <xdr:col>41</xdr:col>
      <xdr:colOff>101600</xdr:colOff>
      <xdr:row>56</xdr:row>
      <xdr:rowOff>148117</xdr:rowOff>
    </xdr:to>
    <xdr:sp macro="" textlink="">
      <xdr:nvSpPr>
        <xdr:cNvPr id="380" name="楕円 379"/>
        <xdr:cNvSpPr/>
      </xdr:nvSpPr>
      <xdr:spPr>
        <a:xfrm>
          <a:off x="7810500" y="96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164644</xdr:rowOff>
    </xdr:from>
    <xdr:ext cx="599010" cy="259045"/>
    <xdr:sp macro="" textlink="">
      <xdr:nvSpPr>
        <xdr:cNvPr id="381" name="テキスト ボックス 380"/>
        <xdr:cNvSpPr txBox="1"/>
      </xdr:nvSpPr>
      <xdr:spPr>
        <a:xfrm>
          <a:off x="7561795" y="942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73603</xdr:rowOff>
    </xdr:from>
    <xdr:to>
      <xdr:col>36</xdr:col>
      <xdr:colOff>165100</xdr:colOff>
      <xdr:row>58</xdr:row>
      <xdr:rowOff>3753</xdr:rowOff>
    </xdr:to>
    <xdr:sp macro="" textlink="">
      <xdr:nvSpPr>
        <xdr:cNvPr id="382" name="楕円 381"/>
        <xdr:cNvSpPr/>
      </xdr:nvSpPr>
      <xdr:spPr>
        <a:xfrm>
          <a:off x="6921500" y="98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20280</xdr:rowOff>
    </xdr:from>
    <xdr:ext cx="534377" cy="259045"/>
    <xdr:sp macro="" textlink="">
      <xdr:nvSpPr>
        <xdr:cNvPr id="383" name="テキスト ボックス 382"/>
        <xdr:cNvSpPr txBox="1"/>
      </xdr:nvSpPr>
      <xdr:spPr>
        <a:xfrm>
          <a:off x="6705111" y="9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124383</xdr:rowOff>
    </xdr:from>
    <xdr:to>
      <xdr:col>55</xdr:col>
      <xdr:colOff>0</xdr:colOff>
      <xdr:row>78</xdr:row>
      <xdr:rowOff>131763</xdr:rowOff>
    </xdr:to>
    <xdr:cxnSp macro="">
      <xdr:nvCxnSpPr>
        <xdr:cNvPr id="412" name="直線コネクタ 411"/>
        <xdr:cNvCxnSpPr/>
      </xdr:nvCxnSpPr>
      <xdr:spPr>
        <a:xfrm flipV="1">
          <a:off x="9639300" y="13497483"/>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144018</xdr:rowOff>
    </xdr:from>
    <xdr:to>
      <xdr:col>50</xdr:col>
      <xdr:colOff>114300</xdr:colOff>
      <xdr:row>78</xdr:row>
      <xdr:rowOff>131763</xdr:rowOff>
    </xdr:to>
    <xdr:cxnSp macro="">
      <xdr:nvCxnSpPr>
        <xdr:cNvPr id="415" name="直線コネクタ 414"/>
        <xdr:cNvCxnSpPr/>
      </xdr:nvCxnSpPr>
      <xdr:spPr>
        <a:xfrm>
          <a:off x="8750300" y="13002768"/>
          <a:ext cx="889000" cy="5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94653</xdr:rowOff>
    </xdr:from>
    <xdr:to>
      <xdr:col>45</xdr:col>
      <xdr:colOff>177800</xdr:colOff>
      <xdr:row>75</xdr:row>
      <xdr:rowOff>144018</xdr:rowOff>
    </xdr:to>
    <xdr:cxnSp macro="">
      <xdr:nvCxnSpPr>
        <xdr:cNvPr id="418" name="直線コネクタ 417"/>
        <xdr:cNvCxnSpPr/>
      </xdr:nvCxnSpPr>
      <xdr:spPr>
        <a:xfrm>
          <a:off x="7861300" y="12781953"/>
          <a:ext cx="889000" cy="2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94653</xdr:rowOff>
    </xdr:from>
    <xdr:to>
      <xdr:col>41</xdr:col>
      <xdr:colOff>50800</xdr:colOff>
      <xdr:row>76</xdr:row>
      <xdr:rowOff>156083</xdr:rowOff>
    </xdr:to>
    <xdr:cxnSp macro="">
      <xdr:nvCxnSpPr>
        <xdr:cNvPr id="421" name="直線コネクタ 420"/>
        <xdr:cNvCxnSpPr/>
      </xdr:nvCxnSpPr>
      <xdr:spPr>
        <a:xfrm flipV="1">
          <a:off x="6972300" y="12781953"/>
          <a:ext cx="889000" cy="4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73583</xdr:rowOff>
    </xdr:from>
    <xdr:to>
      <xdr:col>55</xdr:col>
      <xdr:colOff>50800</xdr:colOff>
      <xdr:row>79</xdr:row>
      <xdr:rowOff>3733</xdr:rowOff>
    </xdr:to>
    <xdr:sp macro="" textlink="">
      <xdr:nvSpPr>
        <xdr:cNvPr id="431" name="楕円 430"/>
        <xdr:cNvSpPr/>
      </xdr:nvSpPr>
      <xdr:spPr>
        <a:xfrm>
          <a:off x="104267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159960</xdr:rowOff>
    </xdr:from>
    <xdr:ext cx="469744" cy="259045"/>
    <xdr:sp macro="" textlink="">
      <xdr:nvSpPr>
        <xdr:cNvPr id="432" name="普通建設事業費 （ うち新規整備　）該当値テキスト"/>
        <xdr:cNvSpPr txBox="1"/>
      </xdr:nvSpPr>
      <xdr:spPr>
        <a:xfrm>
          <a:off x="10528300" y="133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80963</xdr:rowOff>
    </xdr:from>
    <xdr:to>
      <xdr:col>50</xdr:col>
      <xdr:colOff>165100</xdr:colOff>
      <xdr:row>79</xdr:row>
      <xdr:rowOff>11113</xdr:rowOff>
    </xdr:to>
    <xdr:sp macro="" textlink="">
      <xdr:nvSpPr>
        <xdr:cNvPr id="433" name="楕円 432"/>
        <xdr:cNvSpPr/>
      </xdr:nvSpPr>
      <xdr:spPr>
        <a:xfrm>
          <a:off x="9588500" y="134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2240</xdr:rowOff>
    </xdr:from>
    <xdr:ext cx="469744" cy="259045"/>
    <xdr:sp macro="" textlink="">
      <xdr:nvSpPr>
        <xdr:cNvPr id="434" name="テキスト ボックス 433"/>
        <xdr:cNvSpPr txBox="1"/>
      </xdr:nvSpPr>
      <xdr:spPr>
        <a:xfrm>
          <a:off x="9404428" y="135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93218</xdr:rowOff>
    </xdr:from>
    <xdr:to>
      <xdr:col>46</xdr:col>
      <xdr:colOff>38100</xdr:colOff>
      <xdr:row>76</xdr:row>
      <xdr:rowOff>23369</xdr:rowOff>
    </xdr:to>
    <xdr:sp macro="" textlink="">
      <xdr:nvSpPr>
        <xdr:cNvPr id="435" name="楕円 434"/>
        <xdr:cNvSpPr/>
      </xdr:nvSpPr>
      <xdr:spPr>
        <a:xfrm>
          <a:off x="8699500" y="12951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39895</xdr:rowOff>
    </xdr:from>
    <xdr:ext cx="534377" cy="259045"/>
    <xdr:sp macro="" textlink="">
      <xdr:nvSpPr>
        <xdr:cNvPr id="436" name="テキスト ボックス 435"/>
        <xdr:cNvSpPr txBox="1"/>
      </xdr:nvSpPr>
      <xdr:spPr>
        <a:xfrm>
          <a:off x="8483111" y="127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43853</xdr:rowOff>
    </xdr:from>
    <xdr:to>
      <xdr:col>41</xdr:col>
      <xdr:colOff>101600</xdr:colOff>
      <xdr:row>74</xdr:row>
      <xdr:rowOff>145453</xdr:rowOff>
    </xdr:to>
    <xdr:sp macro="" textlink="">
      <xdr:nvSpPr>
        <xdr:cNvPr id="437" name="楕円 436"/>
        <xdr:cNvSpPr/>
      </xdr:nvSpPr>
      <xdr:spPr>
        <a:xfrm>
          <a:off x="7810500" y="127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161980</xdr:rowOff>
    </xdr:from>
    <xdr:ext cx="534377" cy="259045"/>
    <xdr:sp macro="" textlink="">
      <xdr:nvSpPr>
        <xdr:cNvPr id="438" name="テキスト ボックス 437"/>
        <xdr:cNvSpPr txBox="1"/>
      </xdr:nvSpPr>
      <xdr:spPr>
        <a:xfrm>
          <a:off x="7594111" y="12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105283</xdr:rowOff>
    </xdr:from>
    <xdr:to>
      <xdr:col>36</xdr:col>
      <xdr:colOff>165100</xdr:colOff>
      <xdr:row>77</xdr:row>
      <xdr:rowOff>35433</xdr:rowOff>
    </xdr:to>
    <xdr:sp macro="" textlink="">
      <xdr:nvSpPr>
        <xdr:cNvPr id="439" name="楕円 438"/>
        <xdr:cNvSpPr/>
      </xdr:nvSpPr>
      <xdr:spPr>
        <a:xfrm>
          <a:off x="69215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51960</xdr:rowOff>
    </xdr:from>
    <xdr:ext cx="534377" cy="259045"/>
    <xdr:sp macro="" textlink="">
      <xdr:nvSpPr>
        <xdr:cNvPr id="440" name="テキスト ボックス 439"/>
        <xdr:cNvSpPr txBox="1"/>
      </xdr:nvSpPr>
      <xdr:spPr>
        <a:xfrm>
          <a:off x="6705111" y="129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44776</xdr:rowOff>
    </xdr:from>
    <xdr:to>
      <xdr:col>55</xdr:col>
      <xdr:colOff>0</xdr:colOff>
      <xdr:row>98</xdr:row>
      <xdr:rowOff>49031</xdr:rowOff>
    </xdr:to>
    <xdr:cxnSp macro="">
      <xdr:nvCxnSpPr>
        <xdr:cNvPr id="471" name="直線コネクタ 470"/>
        <xdr:cNvCxnSpPr/>
      </xdr:nvCxnSpPr>
      <xdr:spPr>
        <a:xfrm>
          <a:off x="9639300" y="16675426"/>
          <a:ext cx="838200" cy="1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44776</xdr:rowOff>
    </xdr:from>
    <xdr:to>
      <xdr:col>50</xdr:col>
      <xdr:colOff>114300</xdr:colOff>
      <xdr:row>98</xdr:row>
      <xdr:rowOff>89928</xdr:rowOff>
    </xdr:to>
    <xdr:cxnSp macro="">
      <xdr:nvCxnSpPr>
        <xdr:cNvPr id="474" name="直線コネクタ 473"/>
        <xdr:cNvCxnSpPr/>
      </xdr:nvCxnSpPr>
      <xdr:spPr>
        <a:xfrm flipV="1">
          <a:off x="8750300" y="16675426"/>
          <a:ext cx="889000" cy="2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16086</xdr:rowOff>
    </xdr:from>
    <xdr:to>
      <xdr:col>45</xdr:col>
      <xdr:colOff>177800</xdr:colOff>
      <xdr:row>98</xdr:row>
      <xdr:rowOff>89928</xdr:rowOff>
    </xdr:to>
    <xdr:cxnSp macro="">
      <xdr:nvCxnSpPr>
        <xdr:cNvPr id="477" name="直線コネクタ 476"/>
        <xdr:cNvCxnSpPr/>
      </xdr:nvCxnSpPr>
      <xdr:spPr>
        <a:xfrm>
          <a:off x="7861300" y="16818186"/>
          <a:ext cx="889000" cy="7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16086</xdr:rowOff>
    </xdr:from>
    <xdr:to>
      <xdr:col>41</xdr:col>
      <xdr:colOff>50800</xdr:colOff>
      <xdr:row>98</xdr:row>
      <xdr:rowOff>84232</xdr:rowOff>
    </xdr:to>
    <xdr:cxnSp macro="">
      <xdr:nvCxnSpPr>
        <xdr:cNvPr id="480" name="直線コネクタ 479"/>
        <xdr:cNvCxnSpPr/>
      </xdr:nvCxnSpPr>
      <xdr:spPr>
        <a:xfrm flipV="1">
          <a:off x="6972300" y="16818186"/>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169681</xdr:rowOff>
    </xdr:from>
    <xdr:to>
      <xdr:col>55</xdr:col>
      <xdr:colOff>50800</xdr:colOff>
      <xdr:row>98</xdr:row>
      <xdr:rowOff>99831</xdr:rowOff>
    </xdr:to>
    <xdr:sp macro="" textlink="">
      <xdr:nvSpPr>
        <xdr:cNvPr id="490" name="楕円 489"/>
        <xdr:cNvSpPr/>
      </xdr:nvSpPr>
      <xdr:spPr>
        <a:xfrm>
          <a:off x="10426700" y="168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21108</xdr:rowOff>
    </xdr:from>
    <xdr:ext cx="534377" cy="259045"/>
    <xdr:sp macro="" textlink="">
      <xdr:nvSpPr>
        <xdr:cNvPr id="491" name="普通建設事業費 （ うち更新整備　）該当値テキスト"/>
        <xdr:cNvSpPr txBox="1"/>
      </xdr:nvSpPr>
      <xdr:spPr>
        <a:xfrm>
          <a:off x="10528300" y="166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165426</xdr:rowOff>
    </xdr:from>
    <xdr:to>
      <xdr:col>50</xdr:col>
      <xdr:colOff>165100</xdr:colOff>
      <xdr:row>97</xdr:row>
      <xdr:rowOff>95576</xdr:rowOff>
    </xdr:to>
    <xdr:sp macro="" textlink="">
      <xdr:nvSpPr>
        <xdr:cNvPr id="492" name="楕円 491"/>
        <xdr:cNvSpPr/>
      </xdr:nvSpPr>
      <xdr:spPr>
        <a:xfrm>
          <a:off x="9588500" y="166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112103</xdr:rowOff>
    </xdr:from>
    <xdr:ext cx="599010" cy="259045"/>
    <xdr:sp macro="" textlink="">
      <xdr:nvSpPr>
        <xdr:cNvPr id="493" name="テキスト ボックス 492"/>
        <xdr:cNvSpPr txBox="1"/>
      </xdr:nvSpPr>
      <xdr:spPr>
        <a:xfrm>
          <a:off x="9339795" y="163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39128</xdr:rowOff>
    </xdr:from>
    <xdr:to>
      <xdr:col>46</xdr:col>
      <xdr:colOff>38100</xdr:colOff>
      <xdr:row>98</xdr:row>
      <xdr:rowOff>140728</xdr:rowOff>
    </xdr:to>
    <xdr:sp macro="" textlink="">
      <xdr:nvSpPr>
        <xdr:cNvPr id="494" name="楕円 493"/>
        <xdr:cNvSpPr/>
      </xdr:nvSpPr>
      <xdr:spPr>
        <a:xfrm>
          <a:off x="8699500" y="16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157255</xdr:rowOff>
    </xdr:from>
    <xdr:ext cx="534377" cy="259045"/>
    <xdr:sp macro="" textlink="">
      <xdr:nvSpPr>
        <xdr:cNvPr id="495" name="テキスト ボックス 494"/>
        <xdr:cNvSpPr txBox="1"/>
      </xdr:nvSpPr>
      <xdr:spPr>
        <a:xfrm>
          <a:off x="8483111" y="166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136736</xdr:rowOff>
    </xdr:from>
    <xdr:to>
      <xdr:col>41</xdr:col>
      <xdr:colOff>101600</xdr:colOff>
      <xdr:row>98</xdr:row>
      <xdr:rowOff>66886</xdr:rowOff>
    </xdr:to>
    <xdr:sp macro="" textlink="">
      <xdr:nvSpPr>
        <xdr:cNvPr id="496" name="楕円 495"/>
        <xdr:cNvSpPr/>
      </xdr:nvSpPr>
      <xdr:spPr>
        <a:xfrm>
          <a:off x="7810500" y="167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83413</xdr:rowOff>
    </xdr:from>
    <xdr:ext cx="534377" cy="259045"/>
    <xdr:sp macro="" textlink="">
      <xdr:nvSpPr>
        <xdr:cNvPr id="497" name="テキスト ボックス 496"/>
        <xdr:cNvSpPr txBox="1"/>
      </xdr:nvSpPr>
      <xdr:spPr>
        <a:xfrm>
          <a:off x="7594111" y="165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33432</xdr:rowOff>
    </xdr:from>
    <xdr:to>
      <xdr:col>36</xdr:col>
      <xdr:colOff>165100</xdr:colOff>
      <xdr:row>98</xdr:row>
      <xdr:rowOff>135032</xdr:rowOff>
    </xdr:to>
    <xdr:sp macro="" textlink="">
      <xdr:nvSpPr>
        <xdr:cNvPr id="498" name="楕円 497"/>
        <xdr:cNvSpPr/>
      </xdr:nvSpPr>
      <xdr:spPr>
        <a:xfrm>
          <a:off x="6921500" y="168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151559</xdr:rowOff>
    </xdr:from>
    <xdr:ext cx="534377" cy="259045"/>
    <xdr:sp macro="" textlink="">
      <xdr:nvSpPr>
        <xdr:cNvPr id="499" name="テキスト ボックス 498"/>
        <xdr:cNvSpPr txBox="1"/>
      </xdr:nvSpPr>
      <xdr:spPr>
        <a:xfrm>
          <a:off x="6705111" y="166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19032</xdr:rowOff>
    </xdr:from>
    <xdr:to>
      <xdr:col>85</xdr:col>
      <xdr:colOff>127000</xdr:colOff>
      <xdr:row>39</xdr:row>
      <xdr:rowOff>68949</xdr:rowOff>
    </xdr:to>
    <xdr:cxnSp macro="">
      <xdr:nvCxnSpPr>
        <xdr:cNvPr id="530" name="直線コネクタ 529"/>
        <xdr:cNvCxnSpPr/>
      </xdr:nvCxnSpPr>
      <xdr:spPr>
        <a:xfrm>
          <a:off x="15481300" y="6705582"/>
          <a:ext cx="838200" cy="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151212</xdr:rowOff>
    </xdr:from>
    <xdr:to>
      <xdr:col>81</xdr:col>
      <xdr:colOff>50800</xdr:colOff>
      <xdr:row>39</xdr:row>
      <xdr:rowOff>19032</xdr:rowOff>
    </xdr:to>
    <xdr:cxnSp macro="">
      <xdr:nvCxnSpPr>
        <xdr:cNvPr id="533" name="直線コネクタ 532"/>
        <xdr:cNvCxnSpPr/>
      </xdr:nvCxnSpPr>
      <xdr:spPr>
        <a:xfrm>
          <a:off x="14592300" y="6666312"/>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140370</xdr:rowOff>
    </xdr:from>
    <xdr:to>
      <xdr:col>76</xdr:col>
      <xdr:colOff>114300</xdr:colOff>
      <xdr:row>38</xdr:row>
      <xdr:rowOff>151212</xdr:rowOff>
    </xdr:to>
    <xdr:cxnSp macro="">
      <xdr:nvCxnSpPr>
        <xdr:cNvPr id="536" name="直線コネクタ 535"/>
        <xdr:cNvCxnSpPr/>
      </xdr:nvCxnSpPr>
      <xdr:spPr>
        <a:xfrm>
          <a:off x="13703300" y="665547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110341</xdr:rowOff>
    </xdr:from>
    <xdr:to>
      <xdr:col>71</xdr:col>
      <xdr:colOff>177800</xdr:colOff>
      <xdr:row>38</xdr:row>
      <xdr:rowOff>140370</xdr:rowOff>
    </xdr:to>
    <xdr:cxnSp macro="">
      <xdr:nvCxnSpPr>
        <xdr:cNvPr id="539" name="直線コネクタ 538"/>
        <xdr:cNvCxnSpPr/>
      </xdr:nvCxnSpPr>
      <xdr:spPr>
        <a:xfrm>
          <a:off x="12814300" y="6625441"/>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18149</xdr:rowOff>
    </xdr:from>
    <xdr:to>
      <xdr:col>85</xdr:col>
      <xdr:colOff>177800</xdr:colOff>
      <xdr:row>39</xdr:row>
      <xdr:rowOff>119749</xdr:rowOff>
    </xdr:to>
    <xdr:sp macro="" textlink="">
      <xdr:nvSpPr>
        <xdr:cNvPr id="549" name="楕円 548"/>
        <xdr:cNvSpPr/>
      </xdr:nvSpPr>
      <xdr:spPr>
        <a:xfrm>
          <a:off x="16268700" y="67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104526</xdr:rowOff>
    </xdr:from>
    <xdr:ext cx="469744" cy="259045"/>
    <xdr:sp macro="" textlink="">
      <xdr:nvSpPr>
        <xdr:cNvPr id="550" name="災害復旧事業費該当値テキスト"/>
        <xdr:cNvSpPr txBox="1"/>
      </xdr:nvSpPr>
      <xdr:spPr>
        <a:xfrm>
          <a:off x="16370300" y="66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139682</xdr:rowOff>
    </xdr:from>
    <xdr:to>
      <xdr:col>81</xdr:col>
      <xdr:colOff>101600</xdr:colOff>
      <xdr:row>39</xdr:row>
      <xdr:rowOff>69832</xdr:rowOff>
    </xdr:to>
    <xdr:sp macro="" textlink="">
      <xdr:nvSpPr>
        <xdr:cNvPr id="551" name="楕円 550"/>
        <xdr:cNvSpPr/>
      </xdr:nvSpPr>
      <xdr:spPr>
        <a:xfrm>
          <a:off x="15430500" y="6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60959</xdr:rowOff>
    </xdr:from>
    <xdr:ext cx="469744" cy="259045"/>
    <xdr:sp macro="" textlink="">
      <xdr:nvSpPr>
        <xdr:cNvPr id="552" name="テキスト ボックス 551"/>
        <xdr:cNvSpPr txBox="1"/>
      </xdr:nvSpPr>
      <xdr:spPr>
        <a:xfrm>
          <a:off x="15246428" y="674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100412</xdr:rowOff>
    </xdr:from>
    <xdr:to>
      <xdr:col>76</xdr:col>
      <xdr:colOff>165100</xdr:colOff>
      <xdr:row>39</xdr:row>
      <xdr:rowOff>30562</xdr:rowOff>
    </xdr:to>
    <xdr:sp macro="" textlink="">
      <xdr:nvSpPr>
        <xdr:cNvPr id="553" name="楕円 552"/>
        <xdr:cNvSpPr/>
      </xdr:nvSpPr>
      <xdr:spPr>
        <a:xfrm>
          <a:off x="14541500" y="66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21689</xdr:rowOff>
    </xdr:from>
    <xdr:ext cx="469744" cy="259045"/>
    <xdr:sp macro="" textlink="">
      <xdr:nvSpPr>
        <xdr:cNvPr id="554" name="テキスト ボックス 553"/>
        <xdr:cNvSpPr txBox="1"/>
      </xdr:nvSpPr>
      <xdr:spPr>
        <a:xfrm>
          <a:off x="14357428" y="670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89570</xdr:rowOff>
    </xdr:from>
    <xdr:to>
      <xdr:col>72</xdr:col>
      <xdr:colOff>38100</xdr:colOff>
      <xdr:row>39</xdr:row>
      <xdr:rowOff>19720</xdr:rowOff>
    </xdr:to>
    <xdr:sp macro="" textlink="">
      <xdr:nvSpPr>
        <xdr:cNvPr id="555" name="楕円 554"/>
        <xdr:cNvSpPr/>
      </xdr:nvSpPr>
      <xdr:spPr>
        <a:xfrm>
          <a:off x="13652500" y="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10847</xdr:rowOff>
    </xdr:from>
    <xdr:ext cx="469744" cy="259045"/>
    <xdr:sp macro="" textlink="">
      <xdr:nvSpPr>
        <xdr:cNvPr id="556" name="テキスト ボックス 555"/>
        <xdr:cNvSpPr txBox="1"/>
      </xdr:nvSpPr>
      <xdr:spPr>
        <a:xfrm>
          <a:off x="13468428" y="66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59541</xdr:rowOff>
    </xdr:from>
    <xdr:to>
      <xdr:col>67</xdr:col>
      <xdr:colOff>101600</xdr:colOff>
      <xdr:row>38</xdr:row>
      <xdr:rowOff>161141</xdr:rowOff>
    </xdr:to>
    <xdr:sp macro="" textlink="">
      <xdr:nvSpPr>
        <xdr:cNvPr id="557" name="楕円 556"/>
        <xdr:cNvSpPr/>
      </xdr:nvSpPr>
      <xdr:spPr>
        <a:xfrm>
          <a:off x="12763500" y="65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6218</xdr:rowOff>
    </xdr:from>
    <xdr:ext cx="469744" cy="259045"/>
    <xdr:sp macro="" textlink="">
      <xdr:nvSpPr>
        <xdr:cNvPr id="558" name="テキスト ボックス 557"/>
        <xdr:cNvSpPr txBox="1"/>
      </xdr:nvSpPr>
      <xdr:spPr>
        <a:xfrm>
          <a:off x="12579428" y="63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10466</xdr:rowOff>
    </xdr:from>
    <xdr:to>
      <xdr:col>85</xdr:col>
      <xdr:colOff>127000</xdr:colOff>
      <xdr:row>78</xdr:row>
      <xdr:rowOff>31494</xdr:rowOff>
    </xdr:to>
    <xdr:cxnSp macro="">
      <xdr:nvCxnSpPr>
        <xdr:cNvPr id="640" name="直線コネクタ 639"/>
        <xdr:cNvCxnSpPr/>
      </xdr:nvCxnSpPr>
      <xdr:spPr>
        <a:xfrm flipV="1">
          <a:off x="15481300" y="13383566"/>
          <a:ext cx="8382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31494</xdr:rowOff>
    </xdr:from>
    <xdr:to>
      <xdr:col>81</xdr:col>
      <xdr:colOff>50800</xdr:colOff>
      <xdr:row>78</xdr:row>
      <xdr:rowOff>43659</xdr:rowOff>
    </xdr:to>
    <xdr:cxnSp macro="">
      <xdr:nvCxnSpPr>
        <xdr:cNvPr id="643" name="直線コネクタ 642"/>
        <xdr:cNvCxnSpPr/>
      </xdr:nvCxnSpPr>
      <xdr:spPr>
        <a:xfrm flipV="1">
          <a:off x="14592300" y="13404594"/>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43659</xdr:rowOff>
    </xdr:from>
    <xdr:to>
      <xdr:col>76</xdr:col>
      <xdr:colOff>114300</xdr:colOff>
      <xdr:row>78</xdr:row>
      <xdr:rowOff>48845</xdr:rowOff>
    </xdr:to>
    <xdr:cxnSp macro="">
      <xdr:nvCxnSpPr>
        <xdr:cNvPr id="646" name="直線コネクタ 645"/>
        <xdr:cNvCxnSpPr/>
      </xdr:nvCxnSpPr>
      <xdr:spPr>
        <a:xfrm flipV="1">
          <a:off x="13703300" y="1341675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48845</xdr:rowOff>
    </xdr:from>
    <xdr:to>
      <xdr:col>71</xdr:col>
      <xdr:colOff>177800</xdr:colOff>
      <xdr:row>78</xdr:row>
      <xdr:rowOff>50171</xdr:rowOff>
    </xdr:to>
    <xdr:cxnSp macro="">
      <xdr:nvCxnSpPr>
        <xdr:cNvPr id="649" name="直線コネクタ 648"/>
        <xdr:cNvCxnSpPr/>
      </xdr:nvCxnSpPr>
      <xdr:spPr>
        <a:xfrm flipV="1">
          <a:off x="12814300" y="13421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131116</xdr:rowOff>
    </xdr:from>
    <xdr:to>
      <xdr:col>85</xdr:col>
      <xdr:colOff>177800</xdr:colOff>
      <xdr:row>78</xdr:row>
      <xdr:rowOff>61266</xdr:rowOff>
    </xdr:to>
    <xdr:sp macro="" textlink="">
      <xdr:nvSpPr>
        <xdr:cNvPr id="659" name="楕円 658"/>
        <xdr:cNvSpPr/>
      </xdr:nvSpPr>
      <xdr:spPr>
        <a:xfrm>
          <a:off x="16268700" y="133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153993</xdr:rowOff>
    </xdr:from>
    <xdr:ext cx="534377" cy="259045"/>
    <xdr:sp macro="" textlink="">
      <xdr:nvSpPr>
        <xdr:cNvPr id="660" name="公債費該当値テキスト"/>
        <xdr:cNvSpPr txBox="1"/>
      </xdr:nvSpPr>
      <xdr:spPr>
        <a:xfrm>
          <a:off x="16370300" y="131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152144</xdr:rowOff>
    </xdr:from>
    <xdr:to>
      <xdr:col>81</xdr:col>
      <xdr:colOff>101600</xdr:colOff>
      <xdr:row>78</xdr:row>
      <xdr:rowOff>82294</xdr:rowOff>
    </xdr:to>
    <xdr:sp macro="" textlink="">
      <xdr:nvSpPr>
        <xdr:cNvPr id="661" name="楕円 660"/>
        <xdr:cNvSpPr/>
      </xdr:nvSpPr>
      <xdr:spPr>
        <a:xfrm>
          <a:off x="15430500" y="133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73421</xdr:rowOff>
    </xdr:from>
    <xdr:ext cx="534377" cy="259045"/>
    <xdr:sp macro="" textlink="">
      <xdr:nvSpPr>
        <xdr:cNvPr id="662" name="テキスト ボックス 661"/>
        <xdr:cNvSpPr txBox="1"/>
      </xdr:nvSpPr>
      <xdr:spPr>
        <a:xfrm>
          <a:off x="15214111" y="1344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164309</xdr:rowOff>
    </xdr:from>
    <xdr:to>
      <xdr:col>76</xdr:col>
      <xdr:colOff>165100</xdr:colOff>
      <xdr:row>78</xdr:row>
      <xdr:rowOff>94459</xdr:rowOff>
    </xdr:to>
    <xdr:sp macro="" textlink="">
      <xdr:nvSpPr>
        <xdr:cNvPr id="663" name="楕円 662"/>
        <xdr:cNvSpPr/>
      </xdr:nvSpPr>
      <xdr:spPr>
        <a:xfrm>
          <a:off x="14541500" y="133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85586</xdr:rowOff>
    </xdr:from>
    <xdr:ext cx="534377" cy="259045"/>
    <xdr:sp macro="" textlink="">
      <xdr:nvSpPr>
        <xdr:cNvPr id="664" name="テキスト ボックス 663"/>
        <xdr:cNvSpPr txBox="1"/>
      </xdr:nvSpPr>
      <xdr:spPr>
        <a:xfrm>
          <a:off x="14325111" y="134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169495</xdr:rowOff>
    </xdr:from>
    <xdr:to>
      <xdr:col>72</xdr:col>
      <xdr:colOff>38100</xdr:colOff>
      <xdr:row>78</xdr:row>
      <xdr:rowOff>99645</xdr:rowOff>
    </xdr:to>
    <xdr:sp macro="" textlink="">
      <xdr:nvSpPr>
        <xdr:cNvPr id="665" name="楕円 664"/>
        <xdr:cNvSpPr/>
      </xdr:nvSpPr>
      <xdr:spPr>
        <a:xfrm>
          <a:off x="13652500" y="133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90772</xdr:rowOff>
    </xdr:from>
    <xdr:ext cx="534377" cy="259045"/>
    <xdr:sp macro="" textlink="">
      <xdr:nvSpPr>
        <xdr:cNvPr id="666" name="テキスト ボックス 665"/>
        <xdr:cNvSpPr txBox="1"/>
      </xdr:nvSpPr>
      <xdr:spPr>
        <a:xfrm>
          <a:off x="13436111" y="134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170821</xdr:rowOff>
    </xdr:from>
    <xdr:to>
      <xdr:col>67</xdr:col>
      <xdr:colOff>101600</xdr:colOff>
      <xdr:row>78</xdr:row>
      <xdr:rowOff>100971</xdr:rowOff>
    </xdr:to>
    <xdr:sp macro="" textlink="">
      <xdr:nvSpPr>
        <xdr:cNvPr id="667" name="楕円 666"/>
        <xdr:cNvSpPr/>
      </xdr:nvSpPr>
      <xdr:spPr>
        <a:xfrm>
          <a:off x="12763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92098</xdr:rowOff>
    </xdr:from>
    <xdr:ext cx="534377" cy="259045"/>
    <xdr:sp macro="" textlink="">
      <xdr:nvSpPr>
        <xdr:cNvPr id="668" name="テキスト ボックス 667"/>
        <xdr:cNvSpPr txBox="1"/>
      </xdr:nvSpPr>
      <xdr:spPr>
        <a:xfrm>
          <a:off x="12547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7274</xdr:rowOff>
    </xdr:from>
    <xdr:to>
      <xdr:col>85</xdr:col>
      <xdr:colOff>127000</xdr:colOff>
      <xdr:row>99</xdr:row>
      <xdr:rowOff>32169</xdr:rowOff>
    </xdr:to>
    <xdr:cxnSp macro="">
      <xdr:nvCxnSpPr>
        <xdr:cNvPr id="697" name="直線コネクタ 696"/>
        <xdr:cNvCxnSpPr/>
      </xdr:nvCxnSpPr>
      <xdr:spPr>
        <a:xfrm flipV="1">
          <a:off x="15481300" y="16980824"/>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32169</xdr:rowOff>
    </xdr:from>
    <xdr:to>
      <xdr:col>81</xdr:col>
      <xdr:colOff>50800</xdr:colOff>
      <xdr:row>99</xdr:row>
      <xdr:rowOff>34576</xdr:rowOff>
    </xdr:to>
    <xdr:cxnSp macro="">
      <xdr:nvCxnSpPr>
        <xdr:cNvPr id="700" name="直線コネクタ 699"/>
        <xdr:cNvCxnSpPr/>
      </xdr:nvCxnSpPr>
      <xdr:spPr>
        <a:xfrm flipV="1">
          <a:off x="14592300" y="17005719"/>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32858</xdr:rowOff>
    </xdr:from>
    <xdr:to>
      <xdr:col>76</xdr:col>
      <xdr:colOff>114300</xdr:colOff>
      <xdr:row>99</xdr:row>
      <xdr:rowOff>34576</xdr:rowOff>
    </xdr:to>
    <xdr:cxnSp macro="">
      <xdr:nvCxnSpPr>
        <xdr:cNvPr id="703" name="直線コネクタ 702"/>
        <xdr:cNvCxnSpPr/>
      </xdr:nvCxnSpPr>
      <xdr:spPr>
        <a:xfrm>
          <a:off x="13703300" y="17006408"/>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32858</xdr:rowOff>
    </xdr:from>
    <xdr:to>
      <xdr:col>71</xdr:col>
      <xdr:colOff>177800</xdr:colOff>
      <xdr:row>99</xdr:row>
      <xdr:rowOff>36866</xdr:rowOff>
    </xdr:to>
    <xdr:cxnSp macro="">
      <xdr:nvCxnSpPr>
        <xdr:cNvPr id="706" name="直線コネクタ 705"/>
        <xdr:cNvCxnSpPr/>
      </xdr:nvCxnSpPr>
      <xdr:spPr>
        <a:xfrm flipV="1">
          <a:off x="12814300" y="17006408"/>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127924</xdr:rowOff>
    </xdr:from>
    <xdr:to>
      <xdr:col>85</xdr:col>
      <xdr:colOff>177800</xdr:colOff>
      <xdr:row>99</xdr:row>
      <xdr:rowOff>58074</xdr:rowOff>
    </xdr:to>
    <xdr:sp macro="" textlink="">
      <xdr:nvSpPr>
        <xdr:cNvPr id="716" name="楕円 715"/>
        <xdr:cNvSpPr/>
      </xdr:nvSpPr>
      <xdr:spPr>
        <a:xfrm>
          <a:off x="16268700" y="169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152819</xdr:rowOff>
    </xdr:from>
    <xdr:to>
      <xdr:col>81</xdr:col>
      <xdr:colOff>101600</xdr:colOff>
      <xdr:row>99</xdr:row>
      <xdr:rowOff>82969</xdr:rowOff>
    </xdr:to>
    <xdr:sp macro="" textlink="">
      <xdr:nvSpPr>
        <xdr:cNvPr id="718" name="楕円 717"/>
        <xdr:cNvSpPr/>
      </xdr:nvSpPr>
      <xdr:spPr>
        <a:xfrm>
          <a:off x="15430500" y="169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74096</xdr:rowOff>
    </xdr:from>
    <xdr:ext cx="469744" cy="259045"/>
    <xdr:sp macro="" textlink="">
      <xdr:nvSpPr>
        <xdr:cNvPr id="719" name="テキスト ボックス 718"/>
        <xdr:cNvSpPr txBox="1"/>
      </xdr:nvSpPr>
      <xdr:spPr>
        <a:xfrm>
          <a:off x="15246428" y="170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155226</xdr:rowOff>
    </xdr:from>
    <xdr:to>
      <xdr:col>76</xdr:col>
      <xdr:colOff>165100</xdr:colOff>
      <xdr:row>99</xdr:row>
      <xdr:rowOff>85376</xdr:rowOff>
    </xdr:to>
    <xdr:sp macro="" textlink="">
      <xdr:nvSpPr>
        <xdr:cNvPr id="720" name="楕円 719"/>
        <xdr:cNvSpPr/>
      </xdr:nvSpPr>
      <xdr:spPr>
        <a:xfrm>
          <a:off x="14541500" y="169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76503</xdr:rowOff>
    </xdr:from>
    <xdr:ext cx="469744" cy="259045"/>
    <xdr:sp macro="" textlink="">
      <xdr:nvSpPr>
        <xdr:cNvPr id="721" name="テキスト ボックス 720"/>
        <xdr:cNvSpPr txBox="1"/>
      </xdr:nvSpPr>
      <xdr:spPr>
        <a:xfrm>
          <a:off x="14357428" y="170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153508</xdr:rowOff>
    </xdr:from>
    <xdr:to>
      <xdr:col>72</xdr:col>
      <xdr:colOff>38100</xdr:colOff>
      <xdr:row>99</xdr:row>
      <xdr:rowOff>83658</xdr:rowOff>
    </xdr:to>
    <xdr:sp macro="" textlink="">
      <xdr:nvSpPr>
        <xdr:cNvPr id="722" name="楕円 721"/>
        <xdr:cNvSpPr/>
      </xdr:nvSpPr>
      <xdr:spPr>
        <a:xfrm>
          <a:off x="13652500" y="169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74785</xdr:rowOff>
    </xdr:from>
    <xdr:ext cx="469744" cy="259045"/>
    <xdr:sp macro="" textlink="">
      <xdr:nvSpPr>
        <xdr:cNvPr id="723" name="テキスト ボックス 722"/>
        <xdr:cNvSpPr txBox="1"/>
      </xdr:nvSpPr>
      <xdr:spPr>
        <a:xfrm>
          <a:off x="13468428" y="1704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157516</xdr:rowOff>
    </xdr:from>
    <xdr:to>
      <xdr:col>67</xdr:col>
      <xdr:colOff>101600</xdr:colOff>
      <xdr:row>99</xdr:row>
      <xdr:rowOff>87666</xdr:rowOff>
    </xdr:to>
    <xdr:sp macro="" textlink="">
      <xdr:nvSpPr>
        <xdr:cNvPr id="724" name="楕円 723"/>
        <xdr:cNvSpPr/>
      </xdr:nvSpPr>
      <xdr:spPr>
        <a:xfrm>
          <a:off x="12763500" y="169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78793</xdr:rowOff>
    </xdr:from>
    <xdr:ext cx="469744" cy="259045"/>
    <xdr:sp macro="" textlink="">
      <xdr:nvSpPr>
        <xdr:cNvPr id="725" name="テキスト ボックス 724"/>
        <xdr:cNvSpPr txBox="1"/>
      </xdr:nvSpPr>
      <xdr:spPr>
        <a:xfrm>
          <a:off x="12579428" y="1705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148910</xdr:rowOff>
    </xdr:from>
    <xdr:to>
      <xdr:col>116</xdr:col>
      <xdr:colOff>63500</xdr:colOff>
      <xdr:row>39</xdr:row>
      <xdr:rowOff>58939</xdr:rowOff>
    </xdr:to>
    <xdr:cxnSp macro="">
      <xdr:nvCxnSpPr>
        <xdr:cNvPr id="756" name="直線コネクタ 755"/>
        <xdr:cNvCxnSpPr/>
      </xdr:nvCxnSpPr>
      <xdr:spPr>
        <a:xfrm flipV="1">
          <a:off x="21323300" y="6664010"/>
          <a:ext cx="8382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58939</xdr:rowOff>
    </xdr:from>
    <xdr:to>
      <xdr:col>111</xdr:col>
      <xdr:colOff>177800</xdr:colOff>
      <xdr:row>39</xdr:row>
      <xdr:rowOff>75921</xdr:rowOff>
    </xdr:to>
    <xdr:cxnSp macro="">
      <xdr:nvCxnSpPr>
        <xdr:cNvPr id="759" name="直線コネクタ 758"/>
        <xdr:cNvCxnSpPr/>
      </xdr:nvCxnSpPr>
      <xdr:spPr>
        <a:xfrm flipV="1">
          <a:off x="20434300" y="6745489"/>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49403</xdr:rowOff>
    </xdr:from>
    <xdr:to>
      <xdr:col>107</xdr:col>
      <xdr:colOff>50800</xdr:colOff>
      <xdr:row>39</xdr:row>
      <xdr:rowOff>75921</xdr:rowOff>
    </xdr:to>
    <xdr:cxnSp macro="">
      <xdr:nvCxnSpPr>
        <xdr:cNvPr id="762" name="直線コネクタ 761"/>
        <xdr:cNvCxnSpPr/>
      </xdr:nvCxnSpPr>
      <xdr:spPr>
        <a:xfrm>
          <a:off x="19545300" y="673595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41108</xdr:rowOff>
    </xdr:from>
    <xdr:to>
      <xdr:col>102</xdr:col>
      <xdr:colOff>114300</xdr:colOff>
      <xdr:row>39</xdr:row>
      <xdr:rowOff>49403</xdr:rowOff>
    </xdr:to>
    <xdr:cxnSp macro="">
      <xdr:nvCxnSpPr>
        <xdr:cNvPr id="765" name="直線コネクタ 764"/>
        <xdr:cNvCxnSpPr/>
      </xdr:nvCxnSpPr>
      <xdr:spPr>
        <a:xfrm>
          <a:off x="18656300" y="6727658"/>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98110</xdr:rowOff>
    </xdr:from>
    <xdr:to>
      <xdr:col>116</xdr:col>
      <xdr:colOff>114300</xdr:colOff>
      <xdr:row>39</xdr:row>
      <xdr:rowOff>28260</xdr:rowOff>
    </xdr:to>
    <xdr:sp macro="" textlink="">
      <xdr:nvSpPr>
        <xdr:cNvPr id="775" name="楕円 774"/>
        <xdr:cNvSpPr/>
      </xdr:nvSpPr>
      <xdr:spPr>
        <a:xfrm>
          <a:off x="22110700" y="661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72357</xdr:rowOff>
    </xdr:from>
    <xdr:ext cx="469744" cy="259045"/>
    <xdr:sp macro="" textlink="">
      <xdr:nvSpPr>
        <xdr:cNvPr id="776" name="投資及び出資金該当値テキスト"/>
        <xdr:cNvSpPr txBox="1"/>
      </xdr:nvSpPr>
      <xdr:spPr>
        <a:xfrm>
          <a:off x="22212300" y="65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8139</xdr:rowOff>
    </xdr:from>
    <xdr:to>
      <xdr:col>112</xdr:col>
      <xdr:colOff>38100</xdr:colOff>
      <xdr:row>39</xdr:row>
      <xdr:rowOff>109739</xdr:rowOff>
    </xdr:to>
    <xdr:sp macro="" textlink="">
      <xdr:nvSpPr>
        <xdr:cNvPr id="777" name="楕円 776"/>
        <xdr:cNvSpPr/>
      </xdr:nvSpPr>
      <xdr:spPr>
        <a:xfrm>
          <a:off x="21272500" y="66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100866</xdr:rowOff>
    </xdr:from>
    <xdr:ext cx="469744" cy="259045"/>
    <xdr:sp macro="" textlink="">
      <xdr:nvSpPr>
        <xdr:cNvPr id="778" name="テキスト ボックス 777"/>
        <xdr:cNvSpPr txBox="1"/>
      </xdr:nvSpPr>
      <xdr:spPr>
        <a:xfrm>
          <a:off x="21088428" y="67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25121</xdr:rowOff>
    </xdr:from>
    <xdr:to>
      <xdr:col>107</xdr:col>
      <xdr:colOff>101600</xdr:colOff>
      <xdr:row>39</xdr:row>
      <xdr:rowOff>126721</xdr:rowOff>
    </xdr:to>
    <xdr:sp macro="" textlink="">
      <xdr:nvSpPr>
        <xdr:cNvPr id="779" name="楕円 778"/>
        <xdr:cNvSpPr/>
      </xdr:nvSpPr>
      <xdr:spPr>
        <a:xfrm>
          <a:off x="20383500" y="6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117848</xdr:rowOff>
    </xdr:from>
    <xdr:ext cx="378565" cy="259045"/>
    <xdr:sp macro="" textlink="">
      <xdr:nvSpPr>
        <xdr:cNvPr id="780" name="テキスト ボックス 779"/>
        <xdr:cNvSpPr txBox="1"/>
      </xdr:nvSpPr>
      <xdr:spPr>
        <a:xfrm>
          <a:off x="20245017" y="680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170053</xdr:rowOff>
    </xdr:from>
    <xdr:to>
      <xdr:col>102</xdr:col>
      <xdr:colOff>165100</xdr:colOff>
      <xdr:row>39</xdr:row>
      <xdr:rowOff>100203</xdr:rowOff>
    </xdr:to>
    <xdr:sp macro="" textlink="">
      <xdr:nvSpPr>
        <xdr:cNvPr id="781" name="楕円 780"/>
        <xdr:cNvSpPr/>
      </xdr:nvSpPr>
      <xdr:spPr>
        <a:xfrm>
          <a:off x="19494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91330</xdr:rowOff>
    </xdr:from>
    <xdr:ext cx="469744" cy="259045"/>
    <xdr:sp macro="" textlink="">
      <xdr:nvSpPr>
        <xdr:cNvPr id="782" name="テキスト ボックス 781"/>
        <xdr:cNvSpPr txBox="1"/>
      </xdr:nvSpPr>
      <xdr:spPr>
        <a:xfrm>
          <a:off x="19310428" y="67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161758</xdr:rowOff>
    </xdr:from>
    <xdr:to>
      <xdr:col>98</xdr:col>
      <xdr:colOff>38100</xdr:colOff>
      <xdr:row>39</xdr:row>
      <xdr:rowOff>91908</xdr:rowOff>
    </xdr:to>
    <xdr:sp macro="" textlink="">
      <xdr:nvSpPr>
        <xdr:cNvPr id="783" name="楕円 782"/>
        <xdr:cNvSpPr/>
      </xdr:nvSpPr>
      <xdr:spPr>
        <a:xfrm>
          <a:off x="18605500" y="66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83035</xdr:rowOff>
    </xdr:from>
    <xdr:ext cx="469744" cy="259045"/>
    <xdr:sp macro="" textlink="">
      <xdr:nvSpPr>
        <xdr:cNvPr id="784" name="テキスト ボックス 783"/>
        <xdr:cNvSpPr txBox="1"/>
      </xdr:nvSpPr>
      <xdr:spPr>
        <a:xfrm>
          <a:off x="18421428" y="676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161257</xdr:rowOff>
    </xdr:from>
    <xdr:to>
      <xdr:col>116</xdr:col>
      <xdr:colOff>63500</xdr:colOff>
      <xdr:row>57</xdr:row>
      <xdr:rowOff>163840</xdr:rowOff>
    </xdr:to>
    <xdr:cxnSp macro="">
      <xdr:nvCxnSpPr>
        <xdr:cNvPr id="811" name="直線コネクタ 810"/>
        <xdr:cNvCxnSpPr/>
      </xdr:nvCxnSpPr>
      <xdr:spPr>
        <a:xfrm flipV="1">
          <a:off x="21323300" y="9933907"/>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163840</xdr:rowOff>
    </xdr:from>
    <xdr:to>
      <xdr:col>111</xdr:col>
      <xdr:colOff>177800</xdr:colOff>
      <xdr:row>57</xdr:row>
      <xdr:rowOff>166743</xdr:rowOff>
    </xdr:to>
    <xdr:cxnSp macro="">
      <xdr:nvCxnSpPr>
        <xdr:cNvPr id="814" name="直線コネクタ 813"/>
        <xdr:cNvCxnSpPr/>
      </xdr:nvCxnSpPr>
      <xdr:spPr>
        <a:xfrm flipV="1">
          <a:off x="20434300" y="9936490"/>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166743</xdr:rowOff>
    </xdr:from>
    <xdr:to>
      <xdr:col>107</xdr:col>
      <xdr:colOff>50800</xdr:colOff>
      <xdr:row>58</xdr:row>
      <xdr:rowOff>39436</xdr:rowOff>
    </xdr:to>
    <xdr:cxnSp macro="">
      <xdr:nvCxnSpPr>
        <xdr:cNvPr id="817" name="直線コネクタ 816"/>
        <xdr:cNvCxnSpPr/>
      </xdr:nvCxnSpPr>
      <xdr:spPr>
        <a:xfrm flipV="1">
          <a:off x="19545300" y="9939393"/>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39436</xdr:rowOff>
    </xdr:from>
    <xdr:to>
      <xdr:col>102</xdr:col>
      <xdr:colOff>114300</xdr:colOff>
      <xdr:row>58</xdr:row>
      <xdr:rowOff>40305</xdr:rowOff>
    </xdr:to>
    <xdr:cxnSp macro="">
      <xdr:nvCxnSpPr>
        <xdr:cNvPr id="820" name="直線コネクタ 819"/>
        <xdr:cNvCxnSpPr/>
      </xdr:nvCxnSpPr>
      <xdr:spPr>
        <a:xfrm flipV="1">
          <a:off x="18656300" y="998353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110457</xdr:rowOff>
    </xdr:from>
    <xdr:to>
      <xdr:col>116</xdr:col>
      <xdr:colOff>114300</xdr:colOff>
      <xdr:row>58</xdr:row>
      <xdr:rowOff>40607</xdr:rowOff>
    </xdr:to>
    <xdr:sp macro="" textlink="">
      <xdr:nvSpPr>
        <xdr:cNvPr id="830" name="楕円 829"/>
        <xdr:cNvSpPr/>
      </xdr:nvSpPr>
      <xdr:spPr>
        <a:xfrm>
          <a:off x="22110700" y="98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133334</xdr:rowOff>
    </xdr:from>
    <xdr:ext cx="469744" cy="259045"/>
    <xdr:sp macro="" textlink="">
      <xdr:nvSpPr>
        <xdr:cNvPr id="831" name="貸付金該当値テキスト"/>
        <xdr:cNvSpPr txBox="1"/>
      </xdr:nvSpPr>
      <xdr:spPr>
        <a:xfrm>
          <a:off x="22212300" y="97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113040</xdr:rowOff>
    </xdr:from>
    <xdr:to>
      <xdr:col>112</xdr:col>
      <xdr:colOff>38100</xdr:colOff>
      <xdr:row>58</xdr:row>
      <xdr:rowOff>43190</xdr:rowOff>
    </xdr:to>
    <xdr:sp macro="" textlink="">
      <xdr:nvSpPr>
        <xdr:cNvPr id="832" name="楕円 831"/>
        <xdr:cNvSpPr/>
      </xdr:nvSpPr>
      <xdr:spPr>
        <a:xfrm>
          <a:off x="21272500" y="98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59717</xdr:rowOff>
    </xdr:from>
    <xdr:ext cx="469744" cy="259045"/>
    <xdr:sp macro="" textlink="">
      <xdr:nvSpPr>
        <xdr:cNvPr id="833" name="テキスト ボックス 832"/>
        <xdr:cNvSpPr txBox="1"/>
      </xdr:nvSpPr>
      <xdr:spPr>
        <a:xfrm>
          <a:off x="21088428" y="96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115943</xdr:rowOff>
    </xdr:from>
    <xdr:to>
      <xdr:col>107</xdr:col>
      <xdr:colOff>101600</xdr:colOff>
      <xdr:row>58</xdr:row>
      <xdr:rowOff>46093</xdr:rowOff>
    </xdr:to>
    <xdr:sp macro="" textlink="">
      <xdr:nvSpPr>
        <xdr:cNvPr id="834" name="楕円 833"/>
        <xdr:cNvSpPr/>
      </xdr:nvSpPr>
      <xdr:spPr>
        <a:xfrm>
          <a:off x="20383500" y="98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62620</xdr:rowOff>
    </xdr:from>
    <xdr:ext cx="469744" cy="259045"/>
    <xdr:sp macro="" textlink="">
      <xdr:nvSpPr>
        <xdr:cNvPr id="835" name="テキスト ボックス 834"/>
        <xdr:cNvSpPr txBox="1"/>
      </xdr:nvSpPr>
      <xdr:spPr>
        <a:xfrm>
          <a:off x="20199428" y="966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160086</xdr:rowOff>
    </xdr:from>
    <xdr:to>
      <xdr:col>102</xdr:col>
      <xdr:colOff>165100</xdr:colOff>
      <xdr:row>58</xdr:row>
      <xdr:rowOff>90236</xdr:rowOff>
    </xdr:to>
    <xdr:sp macro="" textlink="">
      <xdr:nvSpPr>
        <xdr:cNvPr id="836" name="楕円 835"/>
        <xdr:cNvSpPr/>
      </xdr:nvSpPr>
      <xdr:spPr>
        <a:xfrm>
          <a:off x="19494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81363</xdr:rowOff>
    </xdr:from>
    <xdr:ext cx="469744" cy="259045"/>
    <xdr:sp macro="" textlink="">
      <xdr:nvSpPr>
        <xdr:cNvPr id="837" name="テキスト ボックス 836"/>
        <xdr:cNvSpPr txBox="1"/>
      </xdr:nvSpPr>
      <xdr:spPr>
        <a:xfrm>
          <a:off x="19310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160955</xdr:rowOff>
    </xdr:from>
    <xdr:to>
      <xdr:col>98</xdr:col>
      <xdr:colOff>38100</xdr:colOff>
      <xdr:row>58</xdr:row>
      <xdr:rowOff>91105</xdr:rowOff>
    </xdr:to>
    <xdr:sp macro="" textlink="">
      <xdr:nvSpPr>
        <xdr:cNvPr id="838" name="楕円 837"/>
        <xdr:cNvSpPr/>
      </xdr:nvSpPr>
      <xdr:spPr>
        <a:xfrm>
          <a:off x="186055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82232</xdr:rowOff>
    </xdr:from>
    <xdr:ext cx="469744" cy="259045"/>
    <xdr:sp macro="" textlink="">
      <xdr:nvSpPr>
        <xdr:cNvPr id="839" name="テキスト ボックス 838"/>
        <xdr:cNvSpPr txBox="1"/>
      </xdr:nvSpPr>
      <xdr:spPr>
        <a:xfrm>
          <a:off x="18421428" y="100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72034</xdr:rowOff>
    </xdr:from>
    <xdr:to>
      <xdr:col>116</xdr:col>
      <xdr:colOff>63500</xdr:colOff>
      <xdr:row>75</xdr:row>
      <xdr:rowOff>100054</xdr:rowOff>
    </xdr:to>
    <xdr:cxnSp macro="">
      <xdr:nvCxnSpPr>
        <xdr:cNvPr id="871" name="直線コネクタ 870"/>
        <xdr:cNvCxnSpPr/>
      </xdr:nvCxnSpPr>
      <xdr:spPr>
        <a:xfrm flipV="1">
          <a:off x="21323300" y="12930784"/>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100054</xdr:rowOff>
    </xdr:from>
    <xdr:to>
      <xdr:col>111</xdr:col>
      <xdr:colOff>177800</xdr:colOff>
      <xdr:row>75</xdr:row>
      <xdr:rowOff>138133</xdr:rowOff>
    </xdr:to>
    <xdr:cxnSp macro="">
      <xdr:nvCxnSpPr>
        <xdr:cNvPr id="874" name="直線コネクタ 873"/>
        <xdr:cNvCxnSpPr/>
      </xdr:nvCxnSpPr>
      <xdr:spPr>
        <a:xfrm flipV="1">
          <a:off x="20434300" y="12958804"/>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138133</xdr:rowOff>
    </xdr:from>
    <xdr:to>
      <xdr:col>107</xdr:col>
      <xdr:colOff>50800</xdr:colOff>
      <xdr:row>76</xdr:row>
      <xdr:rowOff>29499</xdr:rowOff>
    </xdr:to>
    <xdr:cxnSp macro="">
      <xdr:nvCxnSpPr>
        <xdr:cNvPr id="877" name="直線コネクタ 876"/>
        <xdr:cNvCxnSpPr/>
      </xdr:nvCxnSpPr>
      <xdr:spPr>
        <a:xfrm flipV="1">
          <a:off x="19545300" y="12996883"/>
          <a:ext cx="889000" cy="6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90763</xdr:rowOff>
    </xdr:from>
    <xdr:to>
      <xdr:col>102</xdr:col>
      <xdr:colOff>114300</xdr:colOff>
      <xdr:row>76</xdr:row>
      <xdr:rowOff>29499</xdr:rowOff>
    </xdr:to>
    <xdr:cxnSp macro="">
      <xdr:nvCxnSpPr>
        <xdr:cNvPr id="880" name="直線コネクタ 879"/>
        <xdr:cNvCxnSpPr/>
      </xdr:nvCxnSpPr>
      <xdr:spPr>
        <a:xfrm>
          <a:off x="18656300" y="12606613"/>
          <a:ext cx="889000" cy="4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21234</xdr:rowOff>
    </xdr:from>
    <xdr:to>
      <xdr:col>116</xdr:col>
      <xdr:colOff>114300</xdr:colOff>
      <xdr:row>75</xdr:row>
      <xdr:rowOff>122834</xdr:rowOff>
    </xdr:to>
    <xdr:sp macro="" textlink="">
      <xdr:nvSpPr>
        <xdr:cNvPr id="890" name="楕円 889"/>
        <xdr:cNvSpPr/>
      </xdr:nvSpPr>
      <xdr:spPr>
        <a:xfrm>
          <a:off x="22110700" y="128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44111</xdr:rowOff>
    </xdr:from>
    <xdr:ext cx="534377" cy="259045"/>
    <xdr:sp macro="" textlink="">
      <xdr:nvSpPr>
        <xdr:cNvPr id="891" name="繰出金該当値テキスト"/>
        <xdr:cNvSpPr txBox="1"/>
      </xdr:nvSpPr>
      <xdr:spPr>
        <a:xfrm>
          <a:off x="22212300"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49254</xdr:rowOff>
    </xdr:from>
    <xdr:to>
      <xdr:col>112</xdr:col>
      <xdr:colOff>38100</xdr:colOff>
      <xdr:row>75</xdr:row>
      <xdr:rowOff>150854</xdr:rowOff>
    </xdr:to>
    <xdr:sp macro="" textlink="">
      <xdr:nvSpPr>
        <xdr:cNvPr id="892" name="楕円 891"/>
        <xdr:cNvSpPr/>
      </xdr:nvSpPr>
      <xdr:spPr>
        <a:xfrm>
          <a:off x="21272500" y="129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167381</xdr:rowOff>
    </xdr:from>
    <xdr:ext cx="534377" cy="259045"/>
    <xdr:sp macro="" textlink="">
      <xdr:nvSpPr>
        <xdr:cNvPr id="893" name="テキスト ボックス 892"/>
        <xdr:cNvSpPr txBox="1"/>
      </xdr:nvSpPr>
      <xdr:spPr>
        <a:xfrm>
          <a:off x="21056111" y="126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87333</xdr:rowOff>
    </xdr:from>
    <xdr:to>
      <xdr:col>107</xdr:col>
      <xdr:colOff>101600</xdr:colOff>
      <xdr:row>76</xdr:row>
      <xdr:rowOff>17483</xdr:rowOff>
    </xdr:to>
    <xdr:sp macro="" textlink="">
      <xdr:nvSpPr>
        <xdr:cNvPr id="894" name="楕円 893"/>
        <xdr:cNvSpPr/>
      </xdr:nvSpPr>
      <xdr:spPr>
        <a:xfrm>
          <a:off x="20383500" y="129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34010</xdr:rowOff>
    </xdr:from>
    <xdr:ext cx="534377" cy="259045"/>
    <xdr:sp macro="" textlink="">
      <xdr:nvSpPr>
        <xdr:cNvPr id="895" name="テキスト ボックス 894"/>
        <xdr:cNvSpPr txBox="1"/>
      </xdr:nvSpPr>
      <xdr:spPr>
        <a:xfrm>
          <a:off x="20167111" y="127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150149</xdr:rowOff>
    </xdr:from>
    <xdr:to>
      <xdr:col>102</xdr:col>
      <xdr:colOff>165100</xdr:colOff>
      <xdr:row>76</xdr:row>
      <xdr:rowOff>80299</xdr:rowOff>
    </xdr:to>
    <xdr:sp macro="" textlink="">
      <xdr:nvSpPr>
        <xdr:cNvPr id="896" name="楕円 895"/>
        <xdr:cNvSpPr/>
      </xdr:nvSpPr>
      <xdr:spPr>
        <a:xfrm>
          <a:off x="19494500" y="13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71426</xdr:rowOff>
    </xdr:from>
    <xdr:ext cx="534377" cy="259045"/>
    <xdr:sp macro="" textlink="">
      <xdr:nvSpPr>
        <xdr:cNvPr id="897" name="テキスト ボックス 896"/>
        <xdr:cNvSpPr txBox="1"/>
      </xdr:nvSpPr>
      <xdr:spPr>
        <a:xfrm>
          <a:off x="19278111" y="131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39963</xdr:rowOff>
    </xdr:from>
    <xdr:to>
      <xdr:col>98</xdr:col>
      <xdr:colOff>38100</xdr:colOff>
      <xdr:row>73</xdr:row>
      <xdr:rowOff>141563</xdr:rowOff>
    </xdr:to>
    <xdr:sp macro="" textlink="">
      <xdr:nvSpPr>
        <xdr:cNvPr id="898" name="楕円 897"/>
        <xdr:cNvSpPr/>
      </xdr:nvSpPr>
      <xdr:spPr>
        <a:xfrm>
          <a:off x="18605500" y="125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158090</xdr:rowOff>
    </xdr:from>
    <xdr:ext cx="534377" cy="259045"/>
    <xdr:sp macro="" textlink="">
      <xdr:nvSpPr>
        <xdr:cNvPr id="899" name="テキスト ボックス 898"/>
        <xdr:cNvSpPr txBox="1"/>
      </xdr:nvSpPr>
      <xdr:spPr>
        <a:xfrm>
          <a:off x="18389111" y="123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745,496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105,659</a:t>
          </a:r>
          <a:r>
            <a:rPr kumimoji="1" lang="ja-JP" altLang="en-US" sz="1300">
              <a:latin typeface="ＭＳ Ｐゴシック" panose="020B0600070205080204" pitchFamily="50" charset="-128"/>
              <a:ea typeface="ＭＳ Ｐゴシック" panose="020B0600070205080204" pitchFamily="50" charset="-128"/>
            </a:rPr>
            <a:t>円となっており、前年度と比べて増加したものの、定員適正化計画の成果の表れにより類似団体平均と同程度の水準で推移している。物件費は住民一人当たり</a:t>
          </a:r>
          <a:r>
            <a:rPr kumimoji="1" lang="en-US" altLang="ja-JP" sz="1300">
              <a:latin typeface="ＭＳ Ｐゴシック" panose="020B0600070205080204" pitchFamily="50" charset="-128"/>
              <a:ea typeface="ＭＳ Ｐゴシック" panose="020B0600070205080204" pitchFamily="50" charset="-128"/>
            </a:rPr>
            <a:t>106,054</a:t>
          </a:r>
          <a:r>
            <a:rPr kumimoji="1" lang="ja-JP" altLang="en-US" sz="1300">
              <a:latin typeface="ＭＳ Ｐゴシック" panose="020B0600070205080204" pitchFamily="50" charset="-128"/>
              <a:ea typeface="ＭＳ Ｐゴシック" panose="020B0600070205080204" pitchFamily="50" charset="-128"/>
            </a:rPr>
            <a:t>円となっており、ふるさと納税事業委託料や原油・燃料価格の高騰に伴う電気料金値上げ等により増加し、類似団体平均を上回った。補助費等が類似団体と比較して一人当たりのコストが高い状況となっているのは、市で自治体病院を抱えることによる繰出金や、公共下水道の整備率が高いことによる下水道事業会計への公債費の繰出金が多くなっているためである。下水道事業会計への繰出金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面整備が完了したことにより、今後は緩やかに減少していくことと見込まれるが、引き続き、全ての特別会計及び企業会計で経費支出の効率化に努める。普通建設事業費（うち更新整備）が類似団体平均より高くなっているのは、喜須来小学校校舎長寿命化改良事業等の大型事業を実施したことによる。このため、公共施設等総合管理計画に基づき、長期的視点をもって公共施設等の更新・統廃合・長寿命化を計画的に行うことにより、財政負担の軽減・平準化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31,293
30,960
132.65
24,383,193
23,328,799
808,433
11,750,357
24,227,859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54356</xdr:rowOff>
    </xdr:from>
    <xdr:to>
      <xdr:col>24</xdr:col>
      <xdr:colOff>63500</xdr:colOff>
      <xdr:row>36</xdr:row>
      <xdr:rowOff>108839</xdr:rowOff>
    </xdr:to>
    <xdr:cxnSp macro="">
      <xdr:nvCxnSpPr>
        <xdr:cNvPr id="61" name="直線コネクタ 60"/>
        <xdr:cNvCxnSpPr/>
      </xdr:nvCxnSpPr>
      <xdr:spPr>
        <a:xfrm flipV="1">
          <a:off x="3797300" y="6226556"/>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108839</xdr:rowOff>
    </xdr:from>
    <xdr:to>
      <xdr:col>19</xdr:col>
      <xdr:colOff>177800</xdr:colOff>
      <xdr:row>36</xdr:row>
      <xdr:rowOff>115126</xdr:rowOff>
    </xdr:to>
    <xdr:cxnSp macro="">
      <xdr:nvCxnSpPr>
        <xdr:cNvPr id="64" name="直線コネクタ 63"/>
        <xdr:cNvCxnSpPr/>
      </xdr:nvCxnSpPr>
      <xdr:spPr>
        <a:xfrm flipV="1">
          <a:off x="2908300" y="628103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104267</xdr:rowOff>
    </xdr:from>
    <xdr:to>
      <xdr:col>15</xdr:col>
      <xdr:colOff>50800</xdr:colOff>
      <xdr:row>36</xdr:row>
      <xdr:rowOff>115126</xdr:rowOff>
    </xdr:to>
    <xdr:cxnSp macro="">
      <xdr:nvCxnSpPr>
        <xdr:cNvPr id="67" name="直線コネクタ 66"/>
        <xdr:cNvCxnSpPr/>
      </xdr:nvCxnSpPr>
      <xdr:spPr>
        <a:xfrm>
          <a:off x="2019300" y="627646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104267</xdr:rowOff>
    </xdr:from>
    <xdr:to>
      <xdr:col>10</xdr:col>
      <xdr:colOff>114300</xdr:colOff>
      <xdr:row>36</xdr:row>
      <xdr:rowOff>124270</xdr:rowOff>
    </xdr:to>
    <xdr:cxnSp macro="">
      <xdr:nvCxnSpPr>
        <xdr:cNvPr id="70" name="直線コネクタ 69"/>
        <xdr:cNvCxnSpPr/>
      </xdr:nvCxnSpPr>
      <xdr:spPr>
        <a:xfrm flipV="1">
          <a:off x="1130300" y="627646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80" name="楕円 79"/>
        <xdr:cNvSpPr/>
      </xdr:nvSpPr>
      <xdr:spPr>
        <a:xfrm>
          <a:off x="45847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153433</xdr:rowOff>
    </xdr:from>
    <xdr:ext cx="469744" cy="259045"/>
    <xdr:sp macro="" textlink="">
      <xdr:nvSpPr>
        <xdr:cNvPr id="81" name="議会費該当値テキスト"/>
        <xdr:cNvSpPr txBox="1"/>
      </xdr:nvSpPr>
      <xdr:spPr>
        <a:xfrm>
          <a:off x="46863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58039</xdr:rowOff>
    </xdr:from>
    <xdr:to>
      <xdr:col>20</xdr:col>
      <xdr:colOff>38100</xdr:colOff>
      <xdr:row>36</xdr:row>
      <xdr:rowOff>159639</xdr:rowOff>
    </xdr:to>
    <xdr:sp macro="" textlink="">
      <xdr:nvSpPr>
        <xdr:cNvPr id="82" name="楕円 81"/>
        <xdr:cNvSpPr/>
      </xdr:nvSpPr>
      <xdr:spPr>
        <a:xfrm>
          <a:off x="3746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150766</xdr:rowOff>
    </xdr:from>
    <xdr:ext cx="469744" cy="259045"/>
    <xdr:sp macro="" textlink="">
      <xdr:nvSpPr>
        <xdr:cNvPr id="83" name="テキスト ボックス 82"/>
        <xdr:cNvSpPr txBox="1"/>
      </xdr:nvSpPr>
      <xdr:spPr>
        <a:xfrm>
          <a:off x="3562428"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64326</xdr:rowOff>
    </xdr:from>
    <xdr:to>
      <xdr:col>15</xdr:col>
      <xdr:colOff>101600</xdr:colOff>
      <xdr:row>36</xdr:row>
      <xdr:rowOff>165926</xdr:rowOff>
    </xdr:to>
    <xdr:sp macro="" textlink="">
      <xdr:nvSpPr>
        <xdr:cNvPr id="84" name="楕円 83"/>
        <xdr:cNvSpPr/>
      </xdr:nvSpPr>
      <xdr:spPr>
        <a:xfrm>
          <a:off x="2857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157053</xdr:rowOff>
    </xdr:from>
    <xdr:ext cx="469744" cy="259045"/>
    <xdr:sp macro="" textlink="">
      <xdr:nvSpPr>
        <xdr:cNvPr id="85" name="テキスト ボックス 84"/>
        <xdr:cNvSpPr txBox="1"/>
      </xdr:nvSpPr>
      <xdr:spPr>
        <a:xfrm>
          <a:off x="2673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53467</xdr:rowOff>
    </xdr:from>
    <xdr:to>
      <xdr:col>10</xdr:col>
      <xdr:colOff>165100</xdr:colOff>
      <xdr:row>36</xdr:row>
      <xdr:rowOff>155067</xdr:rowOff>
    </xdr:to>
    <xdr:sp macro="" textlink="">
      <xdr:nvSpPr>
        <xdr:cNvPr id="86" name="楕円 85"/>
        <xdr:cNvSpPr/>
      </xdr:nvSpPr>
      <xdr:spPr>
        <a:xfrm>
          <a:off x="1968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146194</xdr:rowOff>
    </xdr:from>
    <xdr:ext cx="469744" cy="259045"/>
    <xdr:sp macro="" textlink="">
      <xdr:nvSpPr>
        <xdr:cNvPr id="87" name="テキスト ボックス 86"/>
        <xdr:cNvSpPr txBox="1"/>
      </xdr:nvSpPr>
      <xdr:spPr>
        <a:xfrm>
          <a:off x="1784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73470</xdr:rowOff>
    </xdr:from>
    <xdr:to>
      <xdr:col>6</xdr:col>
      <xdr:colOff>38100</xdr:colOff>
      <xdr:row>37</xdr:row>
      <xdr:rowOff>3620</xdr:rowOff>
    </xdr:to>
    <xdr:sp macro="" textlink="">
      <xdr:nvSpPr>
        <xdr:cNvPr id="88" name="楕円 87"/>
        <xdr:cNvSpPr/>
      </xdr:nvSpPr>
      <xdr:spPr>
        <a:xfrm>
          <a:off x="1079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166197</xdr:rowOff>
    </xdr:from>
    <xdr:ext cx="469744" cy="259045"/>
    <xdr:sp macro="" textlink="">
      <xdr:nvSpPr>
        <xdr:cNvPr id="89" name="テキスト ボックス 88"/>
        <xdr:cNvSpPr txBox="1"/>
      </xdr:nvSpPr>
      <xdr:spPr>
        <a:xfrm>
          <a:off x="895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151040</xdr:rowOff>
    </xdr:from>
    <xdr:to>
      <xdr:col>24</xdr:col>
      <xdr:colOff>63500</xdr:colOff>
      <xdr:row>59</xdr:row>
      <xdr:rowOff>1201</xdr:rowOff>
    </xdr:to>
    <xdr:cxnSp macro="">
      <xdr:nvCxnSpPr>
        <xdr:cNvPr id="120" name="直線コネクタ 119"/>
        <xdr:cNvCxnSpPr/>
      </xdr:nvCxnSpPr>
      <xdr:spPr>
        <a:xfrm flipV="1">
          <a:off x="3797300" y="10095140"/>
          <a:ext cx="8382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54111</xdr:rowOff>
    </xdr:from>
    <xdr:to>
      <xdr:col>19</xdr:col>
      <xdr:colOff>177800</xdr:colOff>
      <xdr:row>59</xdr:row>
      <xdr:rowOff>1201</xdr:rowOff>
    </xdr:to>
    <xdr:cxnSp macro="">
      <xdr:nvCxnSpPr>
        <xdr:cNvPr id="123" name="直線コネクタ 122"/>
        <xdr:cNvCxnSpPr/>
      </xdr:nvCxnSpPr>
      <xdr:spPr>
        <a:xfrm>
          <a:off x="2908300" y="9998211"/>
          <a:ext cx="889000" cy="1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54111</xdr:rowOff>
    </xdr:from>
    <xdr:to>
      <xdr:col>15</xdr:col>
      <xdr:colOff>50800</xdr:colOff>
      <xdr:row>59</xdr:row>
      <xdr:rowOff>6705</xdr:rowOff>
    </xdr:to>
    <xdr:cxnSp macro="">
      <xdr:nvCxnSpPr>
        <xdr:cNvPr id="126" name="直線コネクタ 125"/>
        <xdr:cNvCxnSpPr/>
      </xdr:nvCxnSpPr>
      <xdr:spPr>
        <a:xfrm flipV="1">
          <a:off x="2019300" y="9998211"/>
          <a:ext cx="889000" cy="1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6705</xdr:rowOff>
    </xdr:from>
    <xdr:to>
      <xdr:col>10</xdr:col>
      <xdr:colOff>114300</xdr:colOff>
      <xdr:row>59</xdr:row>
      <xdr:rowOff>30684</xdr:rowOff>
    </xdr:to>
    <xdr:cxnSp macro="">
      <xdr:nvCxnSpPr>
        <xdr:cNvPr id="129" name="直線コネクタ 128"/>
        <xdr:cNvCxnSpPr/>
      </xdr:nvCxnSpPr>
      <xdr:spPr>
        <a:xfrm flipV="1">
          <a:off x="1130300" y="10122255"/>
          <a:ext cx="889000" cy="2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100240</xdr:rowOff>
    </xdr:from>
    <xdr:to>
      <xdr:col>24</xdr:col>
      <xdr:colOff>114300</xdr:colOff>
      <xdr:row>59</xdr:row>
      <xdr:rowOff>30390</xdr:rowOff>
    </xdr:to>
    <xdr:sp macro="" textlink="">
      <xdr:nvSpPr>
        <xdr:cNvPr id="139" name="楕円 138"/>
        <xdr:cNvSpPr/>
      </xdr:nvSpPr>
      <xdr:spPr>
        <a:xfrm>
          <a:off x="4584700" y="100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121851</xdr:rowOff>
    </xdr:from>
    <xdr:to>
      <xdr:col>20</xdr:col>
      <xdr:colOff>38100</xdr:colOff>
      <xdr:row>59</xdr:row>
      <xdr:rowOff>52001</xdr:rowOff>
    </xdr:to>
    <xdr:sp macro="" textlink="">
      <xdr:nvSpPr>
        <xdr:cNvPr id="141" name="楕円 140"/>
        <xdr:cNvSpPr/>
      </xdr:nvSpPr>
      <xdr:spPr>
        <a:xfrm>
          <a:off x="3746500" y="100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43128</xdr:rowOff>
    </xdr:from>
    <xdr:ext cx="534377" cy="259045"/>
    <xdr:sp macro="" textlink="">
      <xdr:nvSpPr>
        <xdr:cNvPr id="142" name="テキスト ボックス 141"/>
        <xdr:cNvSpPr txBox="1"/>
      </xdr:nvSpPr>
      <xdr:spPr>
        <a:xfrm>
          <a:off x="3530111" y="101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3311</xdr:rowOff>
    </xdr:from>
    <xdr:to>
      <xdr:col>15</xdr:col>
      <xdr:colOff>101600</xdr:colOff>
      <xdr:row>58</xdr:row>
      <xdr:rowOff>104911</xdr:rowOff>
    </xdr:to>
    <xdr:sp macro="" textlink="">
      <xdr:nvSpPr>
        <xdr:cNvPr id="143" name="楕円 142"/>
        <xdr:cNvSpPr/>
      </xdr:nvSpPr>
      <xdr:spPr>
        <a:xfrm>
          <a:off x="2857500" y="99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96038</xdr:rowOff>
    </xdr:from>
    <xdr:ext cx="599010" cy="259045"/>
    <xdr:sp macro="" textlink="">
      <xdr:nvSpPr>
        <xdr:cNvPr id="144" name="テキスト ボックス 143"/>
        <xdr:cNvSpPr txBox="1"/>
      </xdr:nvSpPr>
      <xdr:spPr>
        <a:xfrm>
          <a:off x="2608795" y="1004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127355</xdr:rowOff>
    </xdr:from>
    <xdr:to>
      <xdr:col>10</xdr:col>
      <xdr:colOff>165100</xdr:colOff>
      <xdr:row>59</xdr:row>
      <xdr:rowOff>57505</xdr:rowOff>
    </xdr:to>
    <xdr:sp macro="" textlink="">
      <xdr:nvSpPr>
        <xdr:cNvPr id="145" name="楕円 144"/>
        <xdr:cNvSpPr/>
      </xdr:nvSpPr>
      <xdr:spPr>
        <a:xfrm>
          <a:off x="1968500" y="100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48632</xdr:rowOff>
    </xdr:from>
    <xdr:ext cx="534377" cy="259045"/>
    <xdr:sp macro="" textlink="">
      <xdr:nvSpPr>
        <xdr:cNvPr id="146" name="テキスト ボックス 145"/>
        <xdr:cNvSpPr txBox="1"/>
      </xdr:nvSpPr>
      <xdr:spPr>
        <a:xfrm>
          <a:off x="1752111" y="101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151334</xdr:rowOff>
    </xdr:from>
    <xdr:to>
      <xdr:col>6</xdr:col>
      <xdr:colOff>38100</xdr:colOff>
      <xdr:row>59</xdr:row>
      <xdr:rowOff>81484</xdr:rowOff>
    </xdr:to>
    <xdr:sp macro="" textlink="">
      <xdr:nvSpPr>
        <xdr:cNvPr id="147" name="楕円 146"/>
        <xdr:cNvSpPr/>
      </xdr:nvSpPr>
      <xdr:spPr>
        <a:xfrm>
          <a:off x="1079500" y="100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72611</xdr:rowOff>
    </xdr:from>
    <xdr:ext cx="534377" cy="259045"/>
    <xdr:sp macro="" textlink="">
      <xdr:nvSpPr>
        <xdr:cNvPr id="148" name="テキスト ボックス 147"/>
        <xdr:cNvSpPr txBox="1"/>
      </xdr:nvSpPr>
      <xdr:spPr>
        <a:xfrm>
          <a:off x="863111" y="101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150750</xdr:rowOff>
    </xdr:from>
    <xdr:to>
      <xdr:col>24</xdr:col>
      <xdr:colOff>63500</xdr:colOff>
      <xdr:row>76</xdr:row>
      <xdr:rowOff>36401</xdr:rowOff>
    </xdr:to>
    <xdr:cxnSp macro="">
      <xdr:nvCxnSpPr>
        <xdr:cNvPr id="176" name="直線コネクタ 175"/>
        <xdr:cNvCxnSpPr/>
      </xdr:nvCxnSpPr>
      <xdr:spPr>
        <a:xfrm>
          <a:off x="3797300" y="13009500"/>
          <a:ext cx="838200" cy="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150750</xdr:rowOff>
    </xdr:from>
    <xdr:to>
      <xdr:col>19</xdr:col>
      <xdr:colOff>177800</xdr:colOff>
      <xdr:row>76</xdr:row>
      <xdr:rowOff>134351</xdr:rowOff>
    </xdr:to>
    <xdr:cxnSp macro="">
      <xdr:nvCxnSpPr>
        <xdr:cNvPr id="179" name="直線コネクタ 178"/>
        <xdr:cNvCxnSpPr/>
      </xdr:nvCxnSpPr>
      <xdr:spPr>
        <a:xfrm flipV="1">
          <a:off x="2908300" y="13009500"/>
          <a:ext cx="889000" cy="15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134351</xdr:rowOff>
    </xdr:from>
    <xdr:to>
      <xdr:col>15</xdr:col>
      <xdr:colOff>50800</xdr:colOff>
      <xdr:row>76</xdr:row>
      <xdr:rowOff>141368</xdr:rowOff>
    </xdr:to>
    <xdr:cxnSp macro="">
      <xdr:nvCxnSpPr>
        <xdr:cNvPr id="182" name="直線コネクタ 181"/>
        <xdr:cNvCxnSpPr/>
      </xdr:nvCxnSpPr>
      <xdr:spPr>
        <a:xfrm flipV="1">
          <a:off x="2019300" y="13164551"/>
          <a:ext cx="8890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55305</xdr:rowOff>
    </xdr:from>
    <xdr:to>
      <xdr:col>10</xdr:col>
      <xdr:colOff>114300</xdr:colOff>
      <xdr:row>76</xdr:row>
      <xdr:rowOff>141368</xdr:rowOff>
    </xdr:to>
    <xdr:cxnSp macro="">
      <xdr:nvCxnSpPr>
        <xdr:cNvPr id="185" name="直線コネクタ 184"/>
        <xdr:cNvCxnSpPr/>
      </xdr:nvCxnSpPr>
      <xdr:spPr>
        <a:xfrm>
          <a:off x="1130300" y="1308550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157051</xdr:rowOff>
    </xdr:from>
    <xdr:to>
      <xdr:col>24</xdr:col>
      <xdr:colOff>114300</xdr:colOff>
      <xdr:row>76</xdr:row>
      <xdr:rowOff>87201</xdr:rowOff>
    </xdr:to>
    <xdr:sp macro="" textlink="">
      <xdr:nvSpPr>
        <xdr:cNvPr id="195" name="楕円 194"/>
        <xdr:cNvSpPr/>
      </xdr:nvSpPr>
      <xdr:spPr>
        <a:xfrm>
          <a:off x="4584700" y="1301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135478</xdr:rowOff>
    </xdr:from>
    <xdr:ext cx="599010" cy="259045"/>
    <xdr:sp macro="" textlink="">
      <xdr:nvSpPr>
        <xdr:cNvPr id="196" name="民生費該当値テキスト"/>
        <xdr:cNvSpPr txBox="1"/>
      </xdr:nvSpPr>
      <xdr:spPr>
        <a:xfrm>
          <a:off x="4686300" y="129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99950</xdr:rowOff>
    </xdr:from>
    <xdr:to>
      <xdr:col>20</xdr:col>
      <xdr:colOff>38100</xdr:colOff>
      <xdr:row>76</xdr:row>
      <xdr:rowOff>30100</xdr:rowOff>
    </xdr:to>
    <xdr:sp macro="" textlink="">
      <xdr:nvSpPr>
        <xdr:cNvPr id="197" name="楕円 196"/>
        <xdr:cNvSpPr/>
      </xdr:nvSpPr>
      <xdr:spPr>
        <a:xfrm>
          <a:off x="3746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21227</xdr:rowOff>
    </xdr:from>
    <xdr:ext cx="599010" cy="259045"/>
    <xdr:sp macro="" textlink="">
      <xdr:nvSpPr>
        <xdr:cNvPr id="198" name="テキスト ボックス 197"/>
        <xdr:cNvSpPr txBox="1"/>
      </xdr:nvSpPr>
      <xdr:spPr>
        <a:xfrm>
          <a:off x="3497795" y="1305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83551</xdr:rowOff>
    </xdr:from>
    <xdr:to>
      <xdr:col>15</xdr:col>
      <xdr:colOff>101600</xdr:colOff>
      <xdr:row>77</xdr:row>
      <xdr:rowOff>13701</xdr:rowOff>
    </xdr:to>
    <xdr:sp macro="" textlink="">
      <xdr:nvSpPr>
        <xdr:cNvPr id="199" name="楕円 198"/>
        <xdr:cNvSpPr/>
      </xdr:nvSpPr>
      <xdr:spPr>
        <a:xfrm>
          <a:off x="2857500" y="131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4828</xdr:rowOff>
    </xdr:from>
    <xdr:ext cx="599010" cy="259045"/>
    <xdr:sp macro="" textlink="">
      <xdr:nvSpPr>
        <xdr:cNvPr id="200" name="テキスト ボックス 199"/>
        <xdr:cNvSpPr txBox="1"/>
      </xdr:nvSpPr>
      <xdr:spPr>
        <a:xfrm>
          <a:off x="2608795" y="1320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90568</xdr:rowOff>
    </xdr:from>
    <xdr:to>
      <xdr:col>10</xdr:col>
      <xdr:colOff>165100</xdr:colOff>
      <xdr:row>77</xdr:row>
      <xdr:rowOff>20718</xdr:rowOff>
    </xdr:to>
    <xdr:sp macro="" textlink="">
      <xdr:nvSpPr>
        <xdr:cNvPr id="201" name="楕円 200"/>
        <xdr:cNvSpPr/>
      </xdr:nvSpPr>
      <xdr:spPr>
        <a:xfrm>
          <a:off x="1968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11845</xdr:rowOff>
    </xdr:from>
    <xdr:ext cx="599010" cy="259045"/>
    <xdr:sp macro="" textlink="">
      <xdr:nvSpPr>
        <xdr:cNvPr id="202" name="テキスト ボックス 201"/>
        <xdr:cNvSpPr txBox="1"/>
      </xdr:nvSpPr>
      <xdr:spPr>
        <a:xfrm>
          <a:off x="1719795" y="132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4505</xdr:rowOff>
    </xdr:from>
    <xdr:to>
      <xdr:col>6</xdr:col>
      <xdr:colOff>38100</xdr:colOff>
      <xdr:row>76</xdr:row>
      <xdr:rowOff>106105</xdr:rowOff>
    </xdr:to>
    <xdr:sp macro="" textlink="">
      <xdr:nvSpPr>
        <xdr:cNvPr id="203" name="楕円 202"/>
        <xdr:cNvSpPr/>
      </xdr:nvSpPr>
      <xdr:spPr>
        <a:xfrm>
          <a:off x="1079500" y="130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122632</xdr:rowOff>
    </xdr:from>
    <xdr:ext cx="599010" cy="259045"/>
    <xdr:sp macro="" textlink="">
      <xdr:nvSpPr>
        <xdr:cNvPr id="204" name="テキスト ボックス 203"/>
        <xdr:cNvSpPr txBox="1"/>
      </xdr:nvSpPr>
      <xdr:spPr>
        <a:xfrm>
          <a:off x="830795" y="128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163452</xdr:rowOff>
    </xdr:from>
    <xdr:to>
      <xdr:col>24</xdr:col>
      <xdr:colOff>63500</xdr:colOff>
      <xdr:row>98</xdr:row>
      <xdr:rowOff>4862</xdr:rowOff>
    </xdr:to>
    <xdr:cxnSp macro="">
      <xdr:nvCxnSpPr>
        <xdr:cNvPr id="235" name="直線コネクタ 234"/>
        <xdr:cNvCxnSpPr/>
      </xdr:nvCxnSpPr>
      <xdr:spPr>
        <a:xfrm flipV="1">
          <a:off x="3797300" y="16794102"/>
          <a:ext cx="8382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4862</xdr:rowOff>
    </xdr:from>
    <xdr:to>
      <xdr:col>19</xdr:col>
      <xdr:colOff>177800</xdr:colOff>
      <xdr:row>98</xdr:row>
      <xdr:rowOff>27513</xdr:rowOff>
    </xdr:to>
    <xdr:cxnSp macro="">
      <xdr:nvCxnSpPr>
        <xdr:cNvPr id="238" name="直線コネクタ 237"/>
        <xdr:cNvCxnSpPr/>
      </xdr:nvCxnSpPr>
      <xdr:spPr>
        <a:xfrm flipV="1">
          <a:off x="2908300" y="16806962"/>
          <a:ext cx="8890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27513</xdr:rowOff>
    </xdr:from>
    <xdr:to>
      <xdr:col>15</xdr:col>
      <xdr:colOff>50800</xdr:colOff>
      <xdr:row>98</xdr:row>
      <xdr:rowOff>53828</xdr:rowOff>
    </xdr:to>
    <xdr:cxnSp macro="">
      <xdr:nvCxnSpPr>
        <xdr:cNvPr id="241" name="直線コネクタ 240"/>
        <xdr:cNvCxnSpPr/>
      </xdr:nvCxnSpPr>
      <xdr:spPr>
        <a:xfrm flipV="1">
          <a:off x="2019300" y="16829613"/>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53828</xdr:rowOff>
    </xdr:from>
    <xdr:to>
      <xdr:col>10</xdr:col>
      <xdr:colOff>114300</xdr:colOff>
      <xdr:row>98</xdr:row>
      <xdr:rowOff>61173</xdr:rowOff>
    </xdr:to>
    <xdr:cxnSp macro="">
      <xdr:nvCxnSpPr>
        <xdr:cNvPr id="244" name="直線コネクタ 243"/>
        <xdr:cNvCxnSpPr/>
      </xdr:nvCxnSpPr>
      <xdr:spPr>
        <a:xfrm flipV="1">
          <a:off x="1130300" y="16855928"/>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112652</xdr:rowOff>
    </xdr:from>
    <xdr:to>
      <xdr:col>24</xdr:col>
      <xdr:colOff>114300</xdr:colOff>
      <xdr:row>98</xdr:row>
      <xdr:rowOff>42802</xdr:rowOff>
    </xdr:to>
    <xdr:sp macro="" textlink="">
      <xdr:nvSpPr>
        <xdr:cNvPr id="254" name="楕円 253"/>
        <xdr:cNvSpPr/>
      </xdr:nvSpPr>
      <xdr:spPr>
        <a:xfrm>
          <a:off x="4584700" y="167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135529</xdr:rowOff>
    </xdr:from>
    <xdr:ext cx="534377" cy="259045"/>
    <xdr:sp macro="" textlink="">
      <xdr:nvSpPr>
        <xdr:cNvPr id="255" name="衛生費該当値テキスト"/>
        <xdr:cNvSpPr txBox="1"/>
      </xdr:nvSpPr>
      <xdr:spPr>
        <a:xfrm>
          <a:off x="4686300" y="165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125512</xdr:rowOff>
    </xdr:from>
    <xdr:to>
      <xdr:col>20</xdr:col>
      <xdr:colOff>38100</xdr:colOff>
      <xdr:row>98</xdr:row>
      <xdr:rowOff>55662</xdr:rowOff>
    </xdr:to>
    <xdr:sp macro="" textlink="">
      <xdr:nvSpPr>
        <xdr:cNvPr id="256" name="楕円 255"/>
        <xdr:cNvSpPr/>
      </xdr:nvSpPr>
      <xdr:spPr>
        <a:xfrm>
          <a:off x="3746500" y="167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72189</xdr:rowOff>
    </xdr:from>
    <xdr:ext cx="534377" cy="259045"/>
    <xdr:sp macro="" textlink="">
      <xdr:nvSpPr>
        <xdr:cNvPr id="257" name="テキスト ボックス 256"/>
        <xdr:cNvSpPr txBox="1"/>
      </xdr:nvSpPr>
      <xdr:spPr>
        <a:xfrm>
          <a:off x="3530111" y="165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148163</xdr:rowOff>
    </xdr:from>
    <xdr:to>
      <xdr:col>15</xdr:col>
      <xdr:colOff>101600</xdr:colOff>
      <xdr:row>98</xdr:row>
      <xdr:rowOff>78313</xdr:rowOff>
    </xdr:to>
    <xdr:sp macro="" textlink="">
      <xdr:nvSpPr>
        <xdr:cNvPr id="258" name="楕円 257"/>
        <xdr:cNvSpPr/>
      </xdr:nvSpPr>
      <xdr:spPr>
        <a:xfrm>
          <a:off x="2857500" y="167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94840</xdr:rowOff>
    </xdr:from>
    <xdr:ext cx="534377" cy="259045"/>
    <xdr:sp macro="" textlink="">
      <xdr:nvSpPr>
        <xdr:cNvPr id="259" name="テキスト ボックス 258"/>
        <xdr:cNvSpPr txBox="1"/>
      </xdr:nvSpPr>
      <xdr:spPr>
        <a:xfrm>
          <a:off x="2641111" y="165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3028</xdr:rowOff>
    </xdr:from>
    <xdr:to>
      <xdr:col>10</xdr:col>
      <xdr:colOff>165100</xdr:colOff>
      <xdr:row>98</xdr:row>
      <xdr:rowOff>104628</xdr:rowOff>
    </xdr:to>
    <xdr:sp macro="" textlink="">
      <xdr:nvSpPr>
        <xdr:cNvPr id="260" name="楕円 259"/>
        <xdr:cNvSpPr/>
      </xdr:nvSpPr>
      <xdr:spPr>
        <a:xfrm>
          <a:off x="1968500" y="16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121155</xdr:rowOff>
    </xdr:from>
    <xdr:ext cx="534377" cy="259045"/>
    <xdr:sp macro="" textlink="">
      <xdr:nvSpPr>
        <xdr:cNvPr id="261" name="テキスト ボックス 260"/>
        <xdr:cNvSpPr txBox="1"/>
      </xdr:nvSpPr>
      <xdr:spPr>
        <a:xfrm>
          <a:off x="1752111" y="165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10373</xdr:rowOff>
    </xdr:from>
    <xdr:to>
      <xdr:col>6</xdr:col>
      <xdr:colOff>38100</xdr:colOff>
      <xdr:row>98</xdr:row>
      <xdr:rowOff>111973</xdr:rowOff>
    </xdr:to>
    <xdr:sp macro="" textlink="">
      <xdr:nvSpPr>
        <xdr:cNvPr id="262" name="楕円 261"/>
        <xdr:cNvSpPr/>
      </xdr:nvSpPr>
      <xdr:spPr>
        <a:xfrm>
          <a:off x="1079500" y="168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128500</xdr:rowOff>
    </xdr:from>
    <xdr:ext cx="534377" cy="259045"/>
    <xdr:sp macro="" textlink="">
      <xdr:nvSpPr>
        <xdr:cNvPr id="263" name="テキスト ボックス 262"/>
        <xdr:cNvSpPr txBox="1"/>
      </xdr:nvSpPr>
      <xdr:spPr>
        <a:xfrm>
          <a:off x="863111" y="1658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55771</xdr:rowOff>
    </xdr:from>
    <xdr:to>
      <xdr:col>55</xdr:col>
      <xdr:colOff>0</xdr:colOff>
      <xdr:row>38</xdr:row>
      <xdr:rowOff>60996</xdr:rowOff>
    </xdr:to>
    <xdr:cxnSp macro="">
      <xdr:nvCxnSpPr>
        <xdr:cNvPr id="294" name="直線コネクタ 293"/>
        <xdr:cNvCxnSpPr/>
      </xdr:nvCxnSpPr>
      <xdr:spPr>
        <a:xfrm flipV="1">
          <a:off x="9639300" y="6570871"/>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60996</xdr:rowOff>
    </xdr:from>
    <xdr:to>
      <xdr:col>50</xdr:col>
      <xdr:colOff>114300</xdr:colOff>
      <xdr:row>38</xdr:row>
      <xdr:rowOff>65242</xdr:rowOff>
    </xdr:to>
    <xdr:cxnSp macro="">
      <xdr:nvCxnSpPr>
        <xdr:cNvPr id="297" name="直線コネクタ 296"/>
        <xdr:cNvCxnSpPr/>
      </xdr:nvCxnSpPr>
      <xdr:spPr>
        <a:xfrm flipV="1">
          <a:off x="8750300" y="65760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65242</xdr:rowOff>
    </xdr:from>
    <xdr:to>
      <xdr:col>45</xdr:col>
      <xdr:colOff>177800</xdr:colOff>
      <xdr:row>38</xdr:row>
      <xdr:rowOff>68181</xdr:rowOff>
    </xdr:to>
    <xdr:cxnSp macro="">
      <xdr:nvCxnSpPr>
        <xdr:cNvPr id="300" name="直線コネクタ 299"/>
        <xdr:cNvCxnSpPr/>
      </xdr:nvCxnSpPr>
      <xdr:spPr>
        <a:xfrm flipV="1">
          <a:off x="7861300" y="658034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68181</xdr:rowOff>
    </xdr:from>
    <xdr:to>
      <xdr:col>41</xdr:col>
      <xdr:colOff>50800</xdr:colOff>
      <xdr:row>38</xdr:row>
      <xdr:rowOff>72099</xdr:rowOff>
    </xdr:to>
    <xdr:cxnSp macro="">
      <xdr:nvCxnSpPr>
        <xdr:cNvPr id="303" name="直線コネクタ 302"/>
        <xdr:cNvCxnSpPr/>
      </xdr:nvCxnSpPr>
      <xdr:spPr>
        <a:xfrm flipV="1">
          <a:off x="6972300" y="658328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4971</xdr:rowOff>
    </xdr:from>
    <xdr:to>
      <xdr:col>55</xdr:col>
      <xdr:colOff>50800</xdr:colOff>
      <xdr:row>38</xdr:row>
      <xdr:rowOff>106571</xdr:rowOff>
    </xdr:to>
    <xdr:sp macro="" textlink="">
      <xdr:nvSpPr>
        <xdr:cNvPr id="313" name="楕円 312"/>
        <xdr:cNvSpPr/>
      </xdr:nvSpPr>
      <xdr:spPr>
        <a:xfrm>
          <a:off x="104267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154848</xdr:rowOff>
    </xdr:from>
    <xdr:ext cx="378565" cy="259045"/>
    <xdr:sp macro="" textlink="">
      <xdr:nvSpPr>
        <xdr:cNvPr id="314" name="労働費該当値テキスト"/>
        <xdr:cNvSpPr txBox="1"/>
      </xdr:nvSpPr>
      <xdr:spPr>
        <a:xfrm>
          <a:off x="10528300" y="649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xdr:rowOff>
    </xdr:from>
    <xdr:to>
      <xdr:col>50</xdr:col>
      <xdr:colOff>165100</xdr:colOff>
      <xdr:row>38</xdr:row>
      <xdr:rowOff>111796</xdr:rowOff>
    </xdr:to>
    <xdr:sp macro="" textlink="">
      <xdr:nvSpPr>
        <xdr:cNvPr id="315" name="楕円 314"/>
        <xdr:cNvSpPr/>
      </xdr:nvSpPr>
      <xdr:spPr>
        <a:xfrm>
          <a:off x="9588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102923</xdr:rowOff>
    </xdr:from>
    <xdr:ext cx="378565" cy="259045"/>
    <xdr:sp macro="" textlink="">
      <xdr:nvSpPr>
        <xdr:cNvPr id="316" name="テキスト ボックス 315"/>
        <xdr:cNvSpPr txBox="1"/>
      </xdr:nvSpPr>
      <xdr:spPr>
        <a:xfrm>
          <a:off x="9450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14442</xdr:rowOff>
    </xdr:from>
    <xdr:to>
      <xdr:col>46</xdr:col>
      <xdr:colOff>38100</xdr:colOff>
      <xdr:row>38</xdr:row>
      <xdr:rowOff>116042</xdr:rowOff>
    </xdr:to>
    <xdr:sp macro="" textlink="">
      <xdr:nvSpPr>
        <xdr:cNvPr id="317" name="楕円 316"/>
        <xdr:cNvSpPr/>
      </xdr:nvSpPr>
      <xdr:spPr>
        <a:xfrm>
          <a:off x="86995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107169</xdr:rowOff>
    </xdr:from>
    <xdr:ext cx="378565" cy="259045"/>
    <xdr:sp macro="" textlink="">
      <xdr:nvSpPr>
        <xdr:cNvPr id="318" name="テキスト ボックス 317"/>
        <xdr:cNvSpPr txBox="1"/>
      </xdr:nvSpPr>
      <xdr:spPr>
        <a:xfrm>
          <a:off x="8561017" y="662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17381</xdr:rowOff>
    </xdr:from>
    <xdr:to>
      <xdr:col>41</xdr:col>
      <xdr:colOff>101600</xdr:colOff>
      <xdr:row>38</xdr:row>
      <xdr:rowOff>118981</xdr:rowOff>
    </xdr:to>
    <xdr:sp macro="" textlink="">
      <xdr:nvSpPr>
        <xdr:cNvPr id="319" name="楕円 318"/>
        <xdr:cNvSpPr/>
      </xdr:nvSpPr>
      <xdr:spPr>
        <a:xfrm>
          <a:off x="7810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110108</xdr:rowOff>
    </xdr:from>
    <xdr:ext cx="378565" cy="259045"/>
    <xdr:sp macro="" textlink="">
      <xdr:nvSpPr>
        <xdr:cNvPr id="320" name="テキスト ボックス 319"/>
        <xdr:cNvSpPr txBox="1"/>
      </xdr:nvSpPr>
      <xdr:spPr>
        <a:xfrm>
          <a:off x="7672017" y="662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21299</xdr:rowOff>
    </xdr:from>
    <xdr:to>
      <xdr:col>36</xdr:col>
      <xdr:colOff>165100</xdr:colOff>
      <xdr:row>38</xdr:row>
      <xdr:rowOff>122899</xdr:rowOff>
    </xdr:to>
    <xdr:sp macro="" textlink="">
      <xdr:nvSpPr>
        <xdr:cNvPr id="321" name="楕円 320"/>
        <xdr:cNvSpPr/>
      </xdr:nvSpPr>
      <xdr:spPr>
        <a:xfrm>
          <a:off x="6921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114026</xdr:rowOff>
    </xdr:from>
    <xdr:ext cx="378565" cy="259045"/>
    <xdr:sp macro="" textlink="">
      <xdr:nvSpPr>
        <xdr:cNvPr id="322" name="テキスト ボックス 321"/>
        <xdr:cNvSpPr txBox="1"/>
      </xdr:nvSpPr>
      <xdr:spPr>
        <a:xfrm>
          <a:off x="6783017" y="662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58406</xdr:rowOff>
    </xdr:from>
    <xdr:to>
      <xdr:col>55</xdr:col>
      <xdr:colOff>0</xdr:colOff>
      <xdr:row>57</xdr:row>
      <xdr:rowOff>11336</xdr:rowOff>
    </xdr:to>
    <xdr:cxnSp macro="">
      <xdr:nvCxnSpPr>
        <xdr:cNvPr id="353" name="直線コネクタ 352"/>
        <xdr:cNvCxnSpPr/>
      </xdr:nvCxnSpPr>
      <xdr:spPr>
        <a:xfrm>
          <a:off x="9639300" y="9659606"/>
          <a:ext cx="838200" cy="1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58406</xdr:rowOff>
    </xdr:from>
    <xdr:to>
      <xdr:col>50</xdr:col>
      <xdr:colOff>114300</xdr:colOff>
      <xdr:row>56</xdr:row>
      <xdr:rowOff>106966</xdr:rowOff>
    </xdr:to>
    <xdr:cxnSp macro="">
      <xdr:nvCxnSpPr>
        <xdr:cNvPr id="356" name="直線コネクタ 355"/>
        <xdr:cNvCxnSpPr/>
      </xdr:nvCxnSpPr>
      <xdr:spPr>
        <a:xfrm flipV="1">
          <a:off x="8750300" y="9659606"/>
          <a:ext cx="889000" cy="4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106966</xdr:rowOff>
    </xdr:from>
    <xdr:to>
      <xdr:col>45</xdr:col>
      <xdr:colOff>177800</xdr:colOff>
      <xdr:row>56</xdr:row>
      <xdr:rowOff>144338</xdr:rowOff>
    </xdr:to>
    <xdr:cxnSp macro="">
      <xdr:nvCxnSpPr>
        <xdr:cNvPr id="359" name="直線コネクタ 358"/>
        <xdr:cNvCxnSpPr/>
      </xdr:nvCxnSpPr>
      <xdr:spPr>
        <a:xfrm flipV="1">
          <a:off x="7861300" y="9708166"/>
          <a:ext cx="889000" cy="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144338</xdr:rowOff>
    </xdr:from>
    <xdr:to>
      <xdr:col>41</xdr:col>
      <xdr:colOff>50800</xdr:colOff>
      <xdr:row>57</xdr:row>
      <xdr:rowOff>45005</xdr:rowOff>
    </xdr:to>
    <xdr:cxnSp macro="">
      <xdr:nvCxnSpPr>
        <xdr:cNvPr id="362" name="直線コネクタ 361"/>
        <xdr:cNvCxnSpPr/>
      </xdr:nvCxnSpPr>
      <xdr:spPr>
        <a:xfrm flipV="1">
          <a:off x="6972300" y="9745538"/>
          <a:ext cx="889000" cy="7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131986</xdr:rowOff>
    </xdr:from>
    <xdr:to>
      <xdr:col>55</xdr:col>
      <xdr:colOff>50800</xdr:colOff>
      <xdr:row>57</xdr:row>
      <xdr:rowOff>62136</xdr:rowOff>
    </xdr:to>
    <xdr:sp macro="" textlink="">
      <xdr:nvSpPr>
        <xdr:cNvPr id="372" name="楕円 371"/>
        <xdr:cNvSpPr/>
      </xdr:nvSpPr>
      <xdr:spPr>
        <a:xfrm>
          <a:off x="10426700" y="97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154863</xdr:rowOff>
    </xdr:from>
    <xdr:ext cx="534377" cy="259045"/>
    <xdr:sp macro="" textlink="">
      <xdr:nvSpPr>
        <xdr:cNvPr id="373" name="農林水産業費該当値テキスト"/>
        <xdr:cNvSpPr txBox="1"/>
      </xdr:nvSpPr>
      <xdr:spPr>
        <a:xfrm>
          <a:off x="10528300" y="95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7606</xdr:rowOff>
    </xdr:from>
    <xdr:to>
      <xdr:col>50</xdr:col>
      <xdr:colOff>165100</xdr:colOff>
      <xdr:row>56</xdr:row>
      <xdr:rowOff>109206</xdr:rowOff>
    </xdr:to>
    <xdr:sp macro="" textlink="">
      <xdr:nvSpPr>
        <xdr:cNvPr id="374" name="楕円 373"/>
        <xdr:cNvSpPr/>
      </xdr:nvSpPr>
      <xdr:spPr>
        <a:xfrm>
          <a:off x="9588500" y="96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125733</xdr:rowOff>
    </xdr:from>
    <xdr:ext cx="534377" cy="259045"/>
    <xdr:sp macro="" textlink="">
      <xdr:nvSpPr>
        <xdr:cNvPr id="375" name="テキスト ボックス 374"/>
        <xdr:cNvSpPr txBox="1"/>
      </xdr:nvSpPr>
      <xdr:spPr>
        <a:xfrm>
          <a:off x="9372111" y="93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56166</xdr:rowOff>
    </xdr:from>
    <xdr:to>
      <xdr:col>46</xdr:col>
      <xdr:colOff>38100</xdr:colOff>
      <xdr:row>56</xdr:row>
      <xdr:rowOff>157766</xdr:rowOff>
    </xdr:to>
    <xdr:sp macro="" textlink="">
      <xdr:nvSpPr>
        <xdr:cNvPr id="376" name="楕円 375"/>
        <xdr:cNvSpPr/>
      </xdr:nvSpPr>
      <xdr:spPr>
        <a:xfrm>
          <a:off x="8699500" y="96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2843</xdr:rowOff>
    </xdr:from>
    <xdr:ext cx="534377" cy="259045"/>
    <xdr:sp macro="" textlink="">
      <xdr:nvSpPr>
        <xdr:cNvPr id="377" name="テキスト ボックス 376"/>
        <xdr:cNvSpPr txBox="1"/>
      </xdr:nvSpPr>
      <xdr:spPr>
        <a:xfrm>
          <a:off x="8483111" y="94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93538</xdr:rowOff>
    </xdr:from>
    <xdr:to>
      <xdr:col>41</xdr:col>
      <xdr:colOff>101600</xdr:colOff>
      <xdr:row>57</xdr:row>
      <xdr:rowOff>23688</xdr:rowOff>
    </xdr:to>
    <xdr:sp macro="" textlink="">
      <xdr:nvSpPr>
        <xdr:cNvPr id="378" name="楕円 377"/>
        <xdr:cNvSpPr/>
      </xdr:nvSpPr>
      <xdr:spPr>
        <a:xfrm>
          <a:off x="7810500" y="96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40215</xdr:rowOff>
    </xdr:from>
    <xdr:ext cx="534377" cy="259045"/>
    <xdr:sp macro="" textlink="">
      <xdr:nvSpPr>
        <xdr:cNvPr id="379" name="テキスト ボックス 378"/>
        <xdr:cNvSpPr txBox="1"/>
      </xdr:nvSpPr>
      <xdr:spPr>
        <a:xfrm>
          <a:off x="7594111" y="9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165655</xdr:rowOff>
    </xdr:from>
    <xdr:to>
      <xdr:col>36</xdr:col>
      <xdr:colOff>165100</xdr:colOff>
      <xdr:row>57</xdr:row>
      <xdr:rowOff>95805</xdr:rowOff>
    </xdr:to>
    <xdr:sp macro="" textlink="">
      <xdr:nvSpPr>
        <xdr:cNvPr id="380" name="楕円 379"/>
        <xdr:cNvSpPr/>
      </xdr:nvSpPr>
      <xdr:spPr>
        <a:xfrm>
          <a:off x="6921500" y="97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112332</xdr:rowOff>
    </xdr:from>
    <xdr:ext cx="534377" cy="259045"/>
    <xdr:sp macro="" textlink="">
      <xdr:nvSpPr>
        <xdr:cNvPr id="381" name="テキスト ボックス 380"/>
        <xdr:cNvSpPr txBox="1"/>
      </xdr:nvSpPr>
      <xdr:spPr>
        <a:xfrm>
          <a:off x="6705111" y="95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73085</xdr:rowOff>
    </xdr:from>
    <xdr:to>
      <xdr:col>55</xdr:col>
      <xdr:colOff>0</xdr:colOff>
      <xdr:row>77</xdr:row>
      <xdr:rowOff>149315</xdr:rowOff>
    </xdr:to>
    <xdr:cxnSp macro="">
      <xdr:nvCxnSpPr>
        <xdr:cNvPr id="408" name="直線コネクタ 407"/>
        <xdr:cNvCxnSpPr/>
      </xdr:nvCxnSpPr>
      <xdr:spPr>
        <a:xfrm>
          <a:off x="9639300" y="13274735"/>
          <a:ext cx="838200" cy="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73085</xdr:rowOff>
    </xdr:from>
    <xdr:to>
      <xdr:col>50</xdr:col>
      <xdr:colOff>114300</xdr:colOff>
      <xdr:row>77</xdr:row>
      <xdr:rowOff>133998</xdr:rowOff>
    </xdr:to>
    <xdr:cxnSp macro="">
      <xdr:nvCxnSpPr>
        <xdr:cNvPr id="411" name="直線コネクタ 410"/>
        <xdr:cNvCxnSpPr/>
      </xdr:nvCxnSpPr>
      <xdr:spPr>
        <a:xfrm flipV="1">
          <a:off x="8750300" y="13274735"/>
          <a:ext cx="889000" cy="6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133998</xdr:rowOff>
    </xdr:from>
    <xdr:to>
      <xdr:col>45</xdr:col>
      <xdr:colOff>177800</xdr:colOff>
      <xdr:row>78</xdr:row>
      <xdr:rowOff>101602</xdr:rowOff>
    </xdr:to>
    <xdr:cxnSp macro="">
      <xdr:nvCxnSpPr>
        <xdr:cNvPr id="414" name="直線コネクタ 413"/>
        <xdr:cNvCxnSpPr/>
      </xdr:nvCxnSpPr>
      <xdr:spPr>
        <a:xfrm flipV="1">
          <a:off x="7861300" y="13335648"/>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101602</xdr:rowOff>
    </xdr:from>
    <xdr:to>
      <xdr:col>41</xdr:col>
      <xdr:colOff>50800</xdr:colOff>
      <xdr:row>78</xdr:row>
      <xdr:rowOff>103211</xdr:rowOff>
    </xdr:to>
    <xdr:cxnSp macro="">
      <xdr:nvCxnSpPr>
        <xdr:cNvPr id="417" name="直線コネクタ 416"/>
        <xdr:cNvCxnSpPr/>
      </xdr:nvCxnSpPr>
      <xdr:spPr>
        <a:xfrm flipV="1">
          <a:off x="6972300" y="134747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98515</xdr:rowOff>
    </xdr:from>
    <xdr:to>
      <xdr:col>55</xdr:col>
      <xdr:colOff>50800</xdr:colOff>
      <xdr:row>78</xdr:row>
      <xdr:rowOff>28665</xdr:rowOff>
    </xdr:to>
    <xdr:sp macro="" textlink="">
      <xdr:nvSpPr>
        <xdr:cNvPr id="427" name="楕円 426"/>
        <xdr:cNvSpPr/>
      </xdr:nvSpPr>
      <xdr:spPr>
        <a:xfrm>
          <a:off x="10426700" y="13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121392</xdr:rowOff>
    </xdr:from>
    <xdr:ext cx="534377" cy="259045"/>
    <xdr:sp macro="" textlink="">
      <xdr:nvSpPr>
        <xdr:cNvPr id="428" name="商工費該当値テキスト"/>
        <xdr:cNvSpPr txBox="1"/>
      </xdr:nvSpPr>
      <xdr:spPr>
        <a:xfrm>
          <a:off x="10528300" y="131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22285</xdr:rowOff>
    </xdr:from>
    <xdr:to>
      <xdr:col>50</xdr:col>
      <xdr:colOff>165100</xdr:colOff>
      <xdr:row>77</xdr:row>
      <xdr:rowOff>123885</xdr:rowOff>
    </xdr:to>
    <xdr:sp macro="" textlink="">
      <xdr:nvSpPr>
        <xdr:cNvPr id="429" name="楕円 428"/>
        <xdr:cNvSpPr/>
      </xdr:nvSpPr>
      <xdr:spPr>
        <a:xfrm>
          <a:off x="9588500" y="132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140412</xdr:rowOff>
    </xdr:from>
    <xdr:ext cx="534377" cy="259045"/>
    <xdr:sp macro="" textlink="">
      <xdr:nvSpPr>
        <xdr:cNvPr id="430" name="テキスト ボックス 429"/>
        <xdr:cNvSpPr txBox="1"/>
      </xdr:nvSpPr>
      <xdr:spPr>
        <a:xfrm>
          <a:off x="9372111" y="129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83198</xdr:rowOff>
    </xdr:from>
    <xdr:to>
      <xdr:col>46</xdr:col>
      <xdr:colOff>38100</xdr:colOff>
      <xdr:row>78</xdr:row>
      <xdr:rowOff>13348</xdr:rowOff>
    </xdr:to>
    <xdr:sp macro="" textlink="">
      <xdr:nvSpPr>
        <xdr:cNvPr id="431" name="楕円 430"/>
        <xdr:cNvSpPr/>
      </xdr:nvSpPr>
      <xdr:spPr>
        <a:xfrm>
          <a:off x="8699500" y="132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29875</xdr:rowOff>
    </xdr:from>
    <xdr:ext cx="534377" cy="259045"/>
    <xdr:sp macro="" textlink="">
      <xdr:nvSpPr>
        <xdr:cNvPr id="432" name="テキスト ボックス 431"/>
        <xdr:cNvSpPr txBox="1"/>
      </xdr:nvSpPr>
      <xdr:spPr>
        <a:xfrm>
          <a:off x="8483111" y="130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50802</xdr:rowOff>
    </xdr:from>
    <xdr:to>
      <xdr:col>41</xdr:col>
      <xdr:colOff>101600</xdr:colOff>
      <xdr:row>78</xdr:row>
      <xdr:rowOff>152402</xdr:rowOff>
    </xdr:to>
    <xdr:sp macro="" textlink="">
      <xdr:nvSpPr>
        <xdr:cNvPr id="433" name="楕円 432"/>
        <xdr:cNvSpPr/>
      </xdr:nvSpPr>
      <xdr:spPr>
        <a:xfrm>
          <a:off x="7810500" y="134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143529</xdr:rowOff>
    </xdr:from>
    <xdr:ext cx="469744" cy="259045"/>
    <xdr:sp macro="" textlink="">
      <xdr:nvSpPr>
        <xdr:cNvPr id="434" name="テキスト ボックス 433"/>
        <xdr:cNvSpPr txBox="1"/>
      </xdr:nvSpPr>
      <xdr:spPr>
        <a:xfrm>
          <a:off x="7626428" y="135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52411</xdr:rowOff>
    </xdr:from>
    <xdr:to>
      <xdr:col>36</xdr:col>
      <xdr:colOff>165100</xdr:colOff>
      <xdr:row>78</xdr:row>
      <xdr:rowOff>154011</xdr:rowOff>
    </xdr:to>
    <xdr:sp macro="" textlink="">
      <xdr:nvSpPr>
        <xdr:cNvPr id="435" name="楕円 434"/>
        <xdr:cNvSpPr/>
      </xdr:nvSpPr>
      <xdr:spPr>
        <a:xfrm>
          <a:off x="6921500" y="134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145138</xdr:rowOff>
    </xdr:from>
    <xdr:ext cx="469744" cy="259045"/>
    <xdr:sp macro="" textlink="">
      <xdr:nvSpPr>
        <xdr:cNvPr id="436" name="テキスト ボックス 435"/>
        <xdr:cNvSpPr txBox="1"/>
      </xdr:nvSpPr>
      <xdr:spPr>
        <a:xfrm>
          <a:off x="6737428" y="1351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85370</xdr:rowOff>
    </xdr:from>
    <xdr:to>
      <xdr:col>55</xdr:col>
      <xdr:colOff>0</xdr:colOff>
      <xdr:row>95</xdr:row>
      <xdr:rowOff>91075</xdr:rowOff>
    </xdr:to>
    <xdr:cxnSp macro="">
      <xdr:nvCxnSpPr>
        <xdr:cNvPr id="469" name="直線コネクタ 468"/>
        <xdr:cNvCxnSpPr/>
      </xdr:nvCxnSpPr>
      <xdr:spPr>
        <a:xfrm>
          <a:off x="9639300" y="15858770"/>
          <a:ext cx="838200" cy="5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85370</xdr:rowOff>
    </xdr:from>
    <xdr:to>
      <xdr:col>50</xdr:col>
      <xdr:colOff>114300</xdr:colOff>
      <xdr:row>94</xdr:row>
      <xdr:rowOff>142833</xdr:rowOff>
    </xdr:to>
    <xdr:cxnSp macro="">
      <xdr:nvCxnSpPr>
        <xdr:cNvPr id="472" name="直線コネクタ 471"/>
        <xdr:cNvCxnSpPr/>
      </xdr:nvCxnSpPr>
      <xdr:spPr>
        <a:xfrm flipV="1">
          <a:off x="8750300" y="15858770"/>
          <a:ext cx="889000" cy="40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136289</xdr:rowOff>
    </xdr:from>
    <xdr:to>
      <xdr:col>45</xdr:col>
      <xdr:colOff>177800</xdr:colOff>
      <xdr:row>94</xdr:row>
      <xdr:rowOff>142833</xdr:rowOff>
    </xdr:to>
    <xdr:cxnSp macro="">
      <xdr:nvCxnSpPr>
        <xdr:cNvPr id="475" name="直線コネクタ 474"/>
        <xdr:cNvCxnSpPr/>
      </xdr:nvCxnSpPr>
      <xdr:spPr>
        <a:xfrm>
          <a:off x="7861300" y="16081139"/>
          <a:ext cx="889000" cy="17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136289</xdr:rowOff>
    </xdr:from>
    <xdr:to>
      <xdr:col>41</xdr:col>
      <xdr:colOff>50800</xdr:colOff>
      <xdr:row>95</xdr:row>
      <xdr:rowOff>67814</xdr:rowOff>
    </xdr:to>
    <xdr:cxnSp macro="">
      <xdr:nvCxnSpPr>
        <xdr:cNvPr id="478" name="直線コネクタ 477"/>
        <xdr:cNvCxnSpPr/>
      </xdr:nvCxnSpPr>
      <xdr:spPr>
        <a:xfrm flipV="1">
          <a:off x="6972300" y="16081139"/>
          <a:ext cx="889000" cy="2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40275</xdr:rowOff>
    </xdr:from>
    <xdr:to>
      <xdr:col>55</xdr:col>
      <xdr:colOff>50800</xdr:colOff>
      <xdr:row>95</xdr:row>
      <xdr:rowOff>141875</xdr:rowOff>
    </xdr:to>
    <xdr:sp macro="" textlink="">
      <xdr:nvSpPr>
        <xdr:cNvPr id="488" name="楕円 487"/>
        <xdr:cNvSpPr/>
      </xdr:nvSpPr>
      <xdr:spPr>
        <a:xfrm>
          <a:off x="10426700" y="1632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63152</xdr:rowOff>
    </xdr:from>
    <xdr:ext cx="534377" cy="259045"/>
    <xdr:sp macro="" textlink="">
      <xdr:nvSpPr>
        <xdr:cNvPr id="489" name="土木費該当値テキスト"/>
        <xdr:cNvSpPr txBox="1"/>
      </xdr:nvSpPr>
      <xdr:spPr>
        <a:xfrm>
          <a:off x="10528300" y="161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34570</xdr:rowOff>
    </xdr:from>
    <xdr:to>
      <xdr:col>50</xdr:col>
      <xdr:colOff>165100</xdr:colOff>
      <xdr:row>92</xdr:row>
      <xdr:rowOff>136170</xdr:rowOff>
    </xdr:to>
    <xdr:sp macro="" textlink="">
      <xdr:nvSpPr>
        <xdr:cNvPr id="490" name="楕円 489"/>
        <xdr:cNvSpPr/>
      </xdr:nvSpPr>
      <xdr:spPr>
        <a:xfrm>
          <a:off x="9588500" y="15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152697</xdr:rowOff>
    </xdr:from>
    <xdr:ext cx="599010" cy="259045"/>
    <xdr:sp macro="" textlink="">
      <xdr:nvSpPr>
        <xdr:cNvPr id="491" name="テキスト ボックス 490"/>
        <xdr:cNvSpPr txBox="1"/>
      </xdr:nvSpPr>
      <xdr:spPr>
        <a:xfrm>
          <a:off x="9339795" y="1558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92033</xdr:rowOff>
    </xdr:from>
    <xdr:to>
      <xdr:col>46</xdr:col>
      <xdr:colOff>38100</xdr:colOff>
      <xdr:row>95</xdr:row>
      <xdr:rowOff>22183</xdr:rowOff>
    </xdr:to>
    <xdr:sp macro="" textlink="">
      <xdr:nvSpPr>
        <xdr:cNvPr id="492" name="楕円 491"/>
        <xdr:cNvSpPr/>
      </xdr:nvSpPr>
      <xdr:spPr>
        <a:xfrm>
          <a:off x="8699500" y="162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38710</xdr:rowOff>
    </xdr:from>
    <xdr:ext cx="534377" cy="259045"/>
    <xdr:sp macro="" textlink="">
      <xdr:nvSpPr>
        <xdr:cNvPr id="493" name="テキスト ボックス 492"/>
        <xdr:cNvSpPr txBox="1"/>
      </xdr:nvSpPr>
      <xdr:spPr>
        <a:xfrm>
          <a:off x="8483111" y="159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85489</xdr:rowOff>
    </xdr:from>
    <xdr:to>
      <xdr:col>41</xdr:col>
      <xdr:colOff>101600</xdr:colOff>
      <xdr:row>94</xdr:row>
      <xdr:rowOff>15639</xdr:rowOff>
    </xdr:to>
    <xdr:sp macro="" textlink="">
      <xdr:nvSpPr>
        <xdr:cNvPr id="494" name="楕円 493"/>
        <xdr:cNvSpPr/>
      </xdr:nvSpPr>
      <xdr:spPr>
        <a:xfrm>
          <a:off x="7810500" y="160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32166</xdr:rowOff>
    </xdr:from>
    <xdr:ext cx="599010" cy="259045"/>
    <xdr:sp macro="" textlink="">
      <xdr:nvSpPr>
        <xdr:cNvPr id="495" name="テキスト ボックス 494"/>
        <xdr:cNvSpPr txBox="1"/>
      </xdr:nvSpPr>
      <xdr:spPr>
        <a:xfrm>
          <a:off x="7561795" y="1580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17014</xdr:rowOff>
    </xdr:from>
    <xdr:to>
      <xdr:col>36</xdr:col>
      <xdr:colOff>165100</xdr:colOff>
      <xdr:row>95</xdr:row>
      <xdr:rowOff>118614</xdr:rowOff>
    </xdr:to>
    <xdr:sp macro="" textlink="">
      <xdr:nvSpPr>
        <xdr:cNvPr id="496" name="楕円 495"/>
        <xdr:cNvSpPr/>
      </xdr:nvSpPr>
      <xdr:spPr>
        <a:xfrm>
          <a:off x="6921500" y="163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135141</xdr:rowOff>
    </xdr:from>
    <xdr:ext cx="534377" cy="259045"/>
    <xdr:sp macro="" textlink="">
      <xdr:nvSpPr>
        <xdr:cNvPr id="497" name="テキスト ボックス 496"/>
        <xdr:cNvSpPr txBox="1"/>
      </xdr:nvSpPr>
      <xdr:spPr>
        <a:xfrm>
          <a:off x="6705111" y="1607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108496</xdr:rowOff>
    </xdr:from>
    <xdr:to>
      <xdr:col>85</xdr:col>
      <xdr:colOff>127000</xdr:colOff>
      <xdr:row>36</xdr:row>
      <xdr:rowOff>138481</xdr:rowOff>
    </xdr:to>
    <xdr:cxnSp macro="">
      <xdr:nvCxnSpPr>
        <xdr:cNvPr id="526" name="直線コネクタ 525"/>
        <xdr:cNvCxnSpPr/>
      </xdr:nvCxnSpPr>
      <xdr:spPr>
        <a:xfrm flipV="1">
          <a:off x="15481300" y="6280696"/>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87046</xdr:rowOff>
    </xdr:from>
    <xdr:to>
      <xdr:col>81</xdr:col>
      <xdr:colOff>50800</xdr:colOff>
      <xdr:row>36</xdr:row>
      <xdr:rowOff>138481</xdr:rowOff>
    </xdr:to>
    <xdr:cxnSp macro="">
      <xdr:nvCxnSpPr>
        <xdr:cNvPr id="529" name="直線コネクタ 528"/>
        <xdr:cNvCxnSpPr/>
      </xdr:nvCxnSpPr>
      <xdr:spPr>
        <a:xfrm>
          <a:off x="14592300" y="625924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82988</xdr:rowOff>
    </xdr:from>
    <xdr:to>
      <xdr:col>76</xdr:col>
      <xdr:colOff>114300</xdr:colOff>
      <xdr:row>36</xdr:row>
      <xdr:rowOff>87046</xdr:rowOff>
    </xdr:to>
    <xdr:cxnSp macro="">
      <xdr:nvCxnSpPr>
        <xdr:cNvPr id="532" name="直線コネクタ 531"/>
        <xdr:cNvCxnSpPr/>
      </xdr:nvCxnSpPr>
      <xdr:spPr>
        <a:xfrm>
          <a:off x="13703300" y="625518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82988</xdr:rowOff>
    </xdr:from>
    <xdr:to>
      <xdr:col>71</xdr:col>
      <xdr:colOff>177800</xdr:colOff>
      <xdr:row>36</xdr:row>
      <xdr:rowOff>101276</xdr:rowOff>
    </xdr:to>
    <xdr:cxnSp macro="">
      <xdr:nvCxnSpPr>
        <xdr:cNvPr id="535" name="直線コネクタ 534"/>
        <xdr:cNvCxnSpPr/>
      </xdr:nvCxnSpPr>
      <xdr:spPr>
        <a:xfrm flipV="1">
          <a:off x="12814300" y="6255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57696</xdr:rowOff>
    </xdr:from>
    <xdr:to>
      <xdr:col>85</xdr:col>
      <xdr:colOff>177800</xdr:colOff>
      <xdr:row>36</xdr:row>
      <xdr:rowOff>159296</xdr:rowOff>
    </xdr:to>
    <xdr:sp macro="" textlink="">
      <xdr:nvSpPr>
        <xdr:cNvPr id="545" name="楕円 544"/>
        <xdr:cNvSpPr/>
      </xdr:nvSpPr>
      <xdr:spPr>
        <a:xfrm>
          <a:off x="162687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36123</xdr:rowOff>
    </xdr:from>
    <xdr:ext cx="534377" cy="259045"/>
    <xdr:sp macro="" textlink="">
      <xdr:nvSpPr>
        <xdr:cNvPr id="546" name="消防費該当値テキスト"/>
        <xdr:cNvSpPr txBox="1"/>
      </xdr:nvSpPr>
      <xdr:spPr>
        <a:xfrm>
          <a:off x="16370300" y="62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87681</xdr:rowOff>
    </xdr:from>
    <xdr:to>
      <xdr:col>81</xdr:col>
      <xdr:colOff>101600</xdr:colOff>
      <xdr:row>37</xdr:row>
      <xdr:rowOff>17831</xdr:rowOff>
    </xdr:to>
    <xdr:sp macro="" textlink="">
      <xdr:nvSpPr>
        <xdr:cNvPr id="547" name="楕円 546"/>
        <xdr:cNvSpPr/>
      </xdr:nvSpPr>
      <xdr:spPr>
        <a:xfrm>
          <a:off x="154305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8958</xdr:rowOff>
    </xdr:from>
    <xdr:ext cx="534377" cy="259045"/>
    <xdr:sp macro="" textlink="">
      <xdr:nvSpPr>
        <xdr:cNvPr id="548" name="テキスト ボックス 547"/>
        <xdr:cNvSpPr txBox="1"/>
      </xdr:nvSpPr>
      <xdr:spPr>
        <a:xfrm>
          <a:off x="15214111" y="63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36246</xdr:rowOff>
    </xdr:from>
    <xdr:to>
      <xdr:col>76</xdr:col>
      <xdr:colOff>165100</xdr:colOff>
      <xdr:row>36</xdr:row>
      <xdr:rowOff>137846</xdr:rowOff>
    </xdr:to>
    <xdr:sp macro="" textlink="">
      <xdr:nvSpPr>
        <xdr:cNvPr id="549" name="楕円 548"/>
        <xdr:cNvSpPr/>
      </xdr:nvSpPr>
      <xdr:spPr>
        <a:xfrm>
          <a:off x="14541500" y="62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128973</xdr:rowOff>
    </xdr:from>
    <xdr:ext cx="534377" cy="259045"/>
    <xdr:sp macro="" textlink="">
      <xdr:nvSpPr>
        <xdr:cNvPr id="550" name="テキスト ボックス 549"/>
        <xdr:cNvSpPr txBox="1"/>
      </xdr:nvSpPr>
      <xdr:spPr>
        <a:xfrm>
          <a:off x="14325111" y="63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32188</xdr:rowOff>
    </xdr:from>
    <xdr:to>
      <xdr:col>72</xdr:col>
      <xdr:colOff>38100</xdr:colOff>
      <xdr:row>36</xdr:row>
      <xdr:rowOff>133788</xdr:rowOff>
    </xdr:to>
    <xdr:sp macro="" textlink="">
      <xdr:nvSpPr>
        <xdr:cNvPr id="551" name="楕円 550"/>
        <xdr:cNvSpPr/>
      </xdr:nvSpPr>
      <xdr:spPr>
        <a:xfrm>
          <a:off x="13652500" y="62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150315</xdr:rowOff>
    </xdr:from>
    <xdr:ext cx="534377" cy="259045"/>
    <xdr:sp macro="" textlink="">
      <xdr:nvSpPr>
        <xdr:cNvPr id="552" name="テキスト ボックス 551"/>
        <xdr:cNvSpPr txBox="1"/>
      </xdr:nvSpPr>
      <xdr:spPr>
        <a:xfrm>
          <a:off x="13436111" y="59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50476</xdr:rowOff>
    </xdr:from>
    <xdr:to>
      <xdr:col>67</xdr:col>
      <xdr:colOff>101600</xdr:colOff>
      <xdr:row>36</xdr:row>
      <xdr:rowOff>152076</xdr:rowOff>
    </xdr:to>
    <xdr:sp macro="" textlink="">
      <xdr:nvSpPr>
        <xdr:cNvPr id="553" name="楕円 552"/>
        <xdr:cNvSpPr/>
      </xdr:nvSpPr>
      <xdr:spPr>
        <a:xfrm>
          <a:off x="12763500" y="6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143203</xdr:rowOff>
    </xdr:from>
    <xdr:ext cx="534377" cy="259045"/>
    <xdr:sp macro="" textlink="">
      <xdr:nvSpPr>
        <xdr:cNvPr id="554" name="テキスト ボックス 553"/>
        <xdr:cNvSpPr txBox="1"/>
      </xdr:nvSpPr>
      <xdr:spPr>
        <a:xfrm>
          <a:off x="12547111" y="63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130848</xdr:rowOff>
    </xdr:from>
    <xdr:to>
      <xdr:col>85</xdr:col>
      <xdr:colOff>127000</xdr:colOff>
      <xdr:row>56</xdr:row>
      <xdr:rowOff>112064</xdr:rowOff>
    </xdr:to>
    <xdr:cxnSp macro="">
      <xdr:nvCxnSpPr>
        <xdr:cNvPr id="584" name="直線コネクタ 583"/>
        <xdr:cNvCxnSpPr/>
      </xdr:nvCxnSpPr>
      <xdr:spPr>
        <a:xfrm flipV="1">
          <a:off x="15481300" y="9389148"/>
          <a:ext cx="838200" cy="3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63170</xdr:rowOff>
    </xdr:from>
    <xdr:to>
      <xdr:col>81</xdr:col>
      <xdr:colOff>50800</xdr:colOff>
      <xdr:row>56</xdr:row>
      <xdr:rowOff>112064</xdr:rowOff>
    </xdr:to>
    <xdr:cxnSp macro="">
      <xdr:nvCxnSpPr>
        <xdr:cNvPr id="587" name="直線コネクタ 586"/>
        <xdr:cNvCxnSpPr/>
      </xdr:nvCxnSpPr>
      <xdr:spPr>
        <a:xfrm>
          <a:off x="14592300" y="9664370"/>
          <a:ext cx="889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38253</xdr:rowOff>
    </xdr:from>
    <xdr:to>
      <xdr:col>76</xdr:col>
      <xdr:colOff>114300</xdr:colOff>
      <xdr:row>56</xdr:row>
      <xdr:rowOff>63170</xdr:rowOff>
    </xdr:to>
    <xdr:cxnSp macro="">
      <xdr:nvCxnSpPr>
        <xdr:cNvPr id="590" name="直線コネクタ 589"/>
        <xdr:cNvCxnSpPr/>
      </xdr:nvCxnSpPr>
      <xdr:spPr>
        <a:xfrm>
          <a:off x="13703300" y="9296553"/>
          <a:ext cx="889000" cy="3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38253</xdr:rowOff>
    </xdr:from>
    <xdr:to>
      <xdr:col>71</xdr:col>
      <xdr:colOff>177800</xdr:colOff>
      <xdr:row>57</xdr:row>
      <xdr:rowOff>150902</xdr:rowOff>
    </xdr:to>
    <xdr:cxnSp macro="">
      <xdr:nvCxnSpPr>
        <xdr:cNvPr id="593" name="直線コネクタ 592"/>
        <xdr:cNvCxnSpPr/>
      </xdr:nvCxnSpPr>
      <xdr:spPr>
        <a:xfrm flipV="1">
          <a:off x="12814300" y="9296553"/>
          <a:ext cx="889000" cy="62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80048</xdr:rowOff>
    </xdr:from>
    <xdr:to>
      <xdr:col>85</xdr:col>
      <xdr:colOff>177800</xdr:colOff>
      <xdr:row>55</xdr:row>
      <xdr:rowOff>10198</xdr:rowOff>
    </xdr:to>
    <xdr:sp macro="" textlink="">
      <xdr:nvSpPr>
        <xdr:cNvPr id="603" name="楕円 602"/>
        <xdr:cNvSpPr/>
      </xdr:nvSpPr>
      <xdr:spPr>
        <a:xfrm>
          <a:off x="16268700" y="93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102925</xdr:rowOff>
    </xdr:from>
    <xdr:ext cx="534377" cy="259045"/>
    <xdr:sp macro="" textlink="">
      <xdr:nvSpPr>
        <xdr:cNvPr id="604" name="教育費該当値テキスト"/>
        <xdr:cNvSpPr txBox="1"/>
      </xdr:nvSpPr>
      <xdr:spPr>
        <a:xfrm>
          <a:off x="16370300" y="918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61264</xdr:rowOff>
    </xdr:from>
    <xdr:to>
      <xdr:col>81</xdr:col>
      <xdr:colOff>101600</xdr:colOff>
      <xdr:row>56</xdr:row>
      <xdr:rowOff>162864</xdr:rowOff>
    </xdr:to>
    <xdr:sp macro="" textlink="">
      <xdr:nvSpPr>
        <xdr:cNvPr id="605" name="楕円 604"/>
        <xdr:cNvSpPr/>
      </xdr:nvSpPr>
      <xdr:spPr>
        <a:xfrm>
          <a:off x="15430500" y="96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153991</xdr:rowOff>
    </xdr:from>
    <xdr:ext cx="534377" cy="259045"/>
    <xdr:sp macro="" textlink="">
      <xdr:nvSpPr>
        <xdr:cNvPr id="606" name="テキスト ボックス 605"/>
        <xdr:cNvSpPr txBox="1"/>
      </xdr:nvSpPr>
      <xdr:spPr>
        <a:xfrm>
          <a:off x="15214111" y="97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12370</xdr:rowOff>
    </xdr:from>
    <xdr:to>
      <xdr:col>76</xdr:col>
      <xdr:colOff>165100</xdr:colOff>
      <xdr:row>56</xdr:row>
      <xdr:rowOff>113970</xdr:rowOff>
    </xdr:to>
    <xdr:sp macro="" textlink="">
      <xdr:nvSpPr>
        <xdr:cNvPr id="607" name="楕円 606"/>
        <xdr:cNvSpPr/>
      </xdr:nvSpPr>
      <xdr:spPr>
        <a:xfrm>
          <a:off x="14541500" y="96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105097</xdr:rowOff>
    </xdr:from>
    <xdr:ext cx="534377" cy="259045"/>
    <xdr:sp macro="" textlink="">
      <xdr:nvSpPr>
        <xdr:cNvPr id="608" name="テキスト ボックス 607"/>
        <xdr:cNvSpPr txBox="1"/>
      </xdr:nvSpPr>
      <xdr:spPr>
        <a:xfrm>
          <a:off x="14325111" y="97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158903</xdr:rowOff>
    </xdr:from>
    <xdr:to>
      <xdr:col>72</xdr:col>
      <xdr:colOff>38100</xdr:colOff>
      <xdr:row>54</xdr:row>
      <xdr:rowOff>89053</xdr:rowOff>
    </xdr:to>
    <xdr:sp macro="" textlink="">
      <xdr:nvSpPr>
        <xdr:cNvPr id="609" name="楕円 608"/>
        <xdr:cNvSpPr/>
      </xdr:nvSpPr>
      <xdr:spPr>
        <a:xfrm>
          <a:off x="13652500" y="92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105580</xdr:rowOff>
    </xdr:from>
    <xdr:ext cx="534377" cy="259045"/>
    <xdr:sp macro="" textlink="">
      <xdr:nvSpPr>
        <xdr:cNvPr id="610" name="テキスト ボックス 609"/>
        <xdr:cNvSpPr txBox="1"/>
      </xdr:nvSpPr>
      <xdr:spPr>
        <a:xfrm>
          <a:off x="13436111" y="90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100102</xdr:rowOff>
    </xdr:from>
    <xdr:to>
      <xdr:col>67</xdr:col>
      <xdr:colOff>101600</xdr:colOff>
      <xdr:row>58</xdr:row>
      <xdr:rowOff>30252</xdr:rowOff>
    </xdr:to>
    <xdr:sp macro="" textlink="">
      <xdr:nvSpPr>
        <xdr:cNvPr id="611" name="楕円 610"/>
        <xdr:cNvSpPr/>
      </xdr:nvSpPr>
      <xdr:spPr>
        <a:xfrm>
          <a:off x="12763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21379</xdr:rowOff>
    </xdr:from>
    <xdr:ext cx="534377" cy="259045"/>
    <xdr:sp macro="" textlink="">
      <xdr:nvSpPr>
        <xdr:cNvPr id="612" name="テキスト ボックス 611"/>
        <xdr:cNvSpPr txBox="1"/>
      </xdr:nvSpPr>
      <xdr:spPr>
        <a:xfrm>
          <a:off x="12547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19031</xdr:rowOff>
    </xdr:from>
    <xdr:to>
      <xdr:col>85</xdr:col>
      <xdr:colOff>127000</xdr:colOff>
      <xdr:row>79</xdr:row>
      <xdr:rowOff>68948</xdr:rowOff>
    </xdr:to>
    <xdr:cxnSp macro="">
      <xdr:nvCxnSpPr>
        <xdr:cNvPr id="643" name="直線コネクタ 642"/>
        <xdr:cNvCxnSpPr/>
      </xdr:nvCxnSpPr>
      <xdr:spPr>
        <a:xfrm>
          <a:off x="15481300" y="13563581"/>
          <a:ext cx="838200" cy="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151211</xdr:rowOff>
    </xdr:from>
    <xdr:to>
      <xdr:col>81</xdr:col>
      <xdr:colOff>50800</xdr:colOff>
      <xdr:row>79</xdr:row>
      <xdr:rowOff>19031</xdr:rowOff>
    </xdr:to>
    <xdr:cxnSp macro="">
      <xdr:nvCxnSpPr>
        <xdr:cNvPr id="646" name="直線コネクタ 645"/>
        <xdr:cNvCxnSpPr/>
      </xdr:nvCxnSpPr>
      <xdr:spPr>
        <a:xfrm>
          <a:off x="14592300" y="13524311"/>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140370</xdr:rowOff>
    </xdr:from>
    <xdr:to>
      <xdr:col>76</xdr:col>
      <xdr:colOff>114300</xdr:colOff>
      <xdr:row>78</xdr:row>
      <xdr:rowOff>151211</xdr:rowOff>
    </xdr:to>
    <xdr:cxnSp macro="">
      <xdr:nvCxnSpPr>
        <xdr:cNvPr id="649" name="直線コネクタ 648"/>
        <xdr:cNvCxnSpPr/>
      </xdr:nvCxnSpPr>
      <xdr:spPr>
        <a:xfrm>
          <a:off x="13703300" y="13513470"/>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110341</xdr:rowOff>
    </xdr:from>
    <xdr:to>
      <xdr:col>71</xdr:col>
      <xdr:colOff>177800</xdr:colOff>
      <xdr:row>78</xdr:row>
      <xdr:rowOff>140370</xdr:rowOff>
    </xdr:to>
    <xdr:cxnSp macro="">
      <xdr:nvCxnSpPr>
        <xdr:cNvPr id="652" name="直線コネクタ 651"/>
        <xdr:cNvCxnSpPr/>
      </xdr:nvCxnSpPr>
      <xdr:spPr>
        <a:xfrm>
          <a:off x="12814300" y="13483441"/>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18148</xdr:rowOff>
    </xdr:from>
    <xdr:to>
      <xdr:col>85</xdr:col>
      <xdr:colOff>177800</xdr:colOff>
      <xdr:row>79</xdr:row>
      <xdr:rowOff>119748</xdr:rowOff>
    </xdr:to>
    <xdr:sp macro="" textlink="">
      <xdr:nvSpPr>
        <xdr:cNvPr id="662" name="楕円 661"/>
        <xdr:cNvSpPr/>
      </xdr:nvSpPr>
      <xdr:spPr>
        <a:xfrm>
          <a:off x="16268700" y="13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104525</xdr:rowOff>
    </xdr:from>
    <xdr:ext cx="469744" cy="259045"/>
    <xdr:sp macro="" textlink="">
      <xdr:nvSpPr>
        <xdr:cNvPr id="663" name="災害復旧費該当値テキスト"/>
        <xdr:cNvSpPr txBox="1"/>
      </xdr:nvSpPr>
      <xdr:spPr>
        <a:xfrm>
          <a:off x="16370300" y="134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139681</xdr:rowOff>
    </xdr:from>
    <xdr:to>
      <xdr:col>81</xdr:col>
      <xdr:colOff>101600</xdr:colOff>
      <xdr:row>79</xdr:row>
      <xdr:rowOff>69831</xdr:rowOff>
    </xdr:to>
    <xdr:sp macro="" textlink="">
      <xdr:nvSpPr>
        <xdr:cNvPr id="664" name="楕円 663"/>
        <xdr:cNvSpPr/>
      </xdr:nvSpPr>
      <xdr:spPr>
        <a:xfrm>
          <a:off x="15430500" y="135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60958</xdr:rowOff>
    </xdr:from>
    <xdr:ext cx="469744" cy="259045"/>
    <xdr:sp macro="" textlink="">
      <xdr:nvSpPr>
        <xdr:cNvPr id="665" name="テキスト ボックス 664"/>
        <xdr:cNvSpPr txBox="1"/>
      </xdr:nvSpPr>
      <xdr:spPr>
        <a:xfrm>
          <a:off x="15246428" y="136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100411</xdr:rowOff>
    </xdr:from>
    <xdr:to>
      <xdr:col>76</xdr:col>
      <xdr:colOff>165100</xdr:colOff>
      <xdr:row>79</xdr:row>
      <xdr:rowOff>30561</xdr:rowOff>
    </xdr:to>
    <xdr:sp macro="" textlink="">
      <xdr:nvSpPr>
        <xdr:cNvPr id="666" name="楕円 665"/>
        <xdr:cNvSpPr/>
      </xdr:nvSpPr>
      <xdr:spPr>
        <a:xfrm>
          <a:off x="14541500" y="134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21688</xdr:rowOff>
    </xdr:from>
    <xdr:ext cx="469744" cy="259045"/>
    <xdr:sp macro="" textlink="">
      <xdr:nvSpPr>
        <xdr:cNvPr id="667" name="テキスト ボックス 666"/>
        <xdr:cNvSpPr txBox="1"/>
      </xdr:nvSpPr>
      <xdr:spPr>
        <a:xfrm>
          <a:off x="14357428" y="13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89570</xdr:rowOff>
    </xdr:from>
    <xdr:to>
      <xdr:col>72</xdr:col>
      <xdr:colOff>38100</xdr:colOff>
      <xdr:row>79</xdr:row>
      <xdr:rowOff>19720</xdr:rowOff>
    </xdr:to>
    <xdr:sp macro="" textlink="">
      <xdr:nvSpPr>
        <xdr:cNvPr id="668" name="楕円 667"/>
        <xdr:cNvSpPr/>
      </xdr:nvSpPr>
      <xdr:spPr>
        <a:xfrm>
          <a:off x="13652500" y="13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10847</xdr:rowOff>
    </xdr:from>
    <xdr:ext cx="469744" cy="259045"/>
    <xdr:sp macro="" textlink="">
      <xdr:nvSpPr>
        <xdr:cNvPr id="669" name="テキスト ボックス 668"/>
        <xdr:cNvSpPr txBox="1"/>
      </xdr:nvSpPr>
      <xdr:spPr>
        <a:xfrm>
          <a:off x="13468428" y="1355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59541</xdr:rowOff>
    </xdr:from>
    <xdr:to>
      <xdr:col>67</xdr:col>
      <xdr:colOff>101600</xdr:colOff>
      <xdr:row>78</xdr:row>
      <xdr:rowOff>161141</xdr:rowOff>
    </xdr:to>
    <xdr:sp macro="" textlink="">
      <xdr:nvSpPr>
        <xdr:cNvPr id="670" name="楕円 669"/>
        <xdr:cNvSpPr/>
      </xdr:nvSpPr>
      <xdr:spPr>
        <a:xfrm>
          <a:off x="12763500" y="13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6218</xdr:rowOff>
    </xdr:from>
    <xdr:ext cx="469744" cy="259045"/>
    <xdr:sp macro="" textlink="">
      <xdr:nvSpPr>
        <xdr:cNvPr id="671" name="テキスト ボックス 670"/>
        <xdr:cNvSpPr txBox="1"/>
      </xdr:nvSpPr>
      <xdr:spPr>
        <a:xfrm>
          <a:off x="12579428" y="132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10466</xdr:rowOff>
    </xdr:from>
    <xdr:to>
      <xdr:col>85</xdr:col>
      <xdr:colOff>127000</xdr:colOff>
      <xdr:row>98</xdr:row>
      <xdr:rowOff>31494</xdr:rowOff>
    </xdr:to>
    <xdr:cxnSp macro="">
      <xdr:nvCxnSpPr>
        <xdr:cNvPr id="702" name="直線コネクタ 701"/>
        <xdr:cNvCxnSpPr/>
      </xdr:nvCxnSpPr>
      <xdr:spPr>
        <a:xfrm flipV="1">
          <a:off x="15481300" y="16812566"/>
          <a:ext cx="8382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31494</xdr:rowOff>
    </xdr:from>
    <xdr:to>
      <xdr:col>81</xdr:col>
      <xdr:colOff>50800</xdr:colOff>
      <xdr:row>98</xdr:row>
      <xdr:rowOff>43659</xdr:rowOff>
    </xdr:to>
    <xdr:cxnSp macro="">
      <xdr:nvCxnSpPr>
        <xdr:cNvPr id="705" name="直線コネクタ 704"/>
        <xdr:cNvCxnSpPr/>
      </xdr:nvCxnSpPr>
      <xdr:spPr>
        <a:xfrm flipV="1">
          <a:off x="14592300" y="16833594"/>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43659</xdr:rowOff>
    </xdr:from>
    <xdr:to>
      <xdr:col>76</xdr:col>
      <xdr:colOff>114300</xdr:colOff>
      <xdr:row>98</xdr:row>
      <xdr:rowOff>48845</xdr:rowOff>
    </xdr:to>
    <xdr:cxnSp macro="">
      <xdr:nvCxnSpPr>
        <xdr:cNvPr id="708" name="直線コネクタ 707"/>
        <xdr:cNvCxnSpPr/>
      </xdr:nvCxnSpPr>
      <xdr:spPr>
        <a:xfrm flipV="1">
          <a:off x="13703300" y="1684575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48845</xdr:rowOff>
    </xdr:from>
    <xdr:to>
      <xdr:col>71</xdr:col>
      <xdr:colOff>177800</xdr:colOff>
      <xdr:row>98</xdr:row>
      <xdr:rowOff>50171</xdr:rowOff>
    </xdr:to>
    <xdr:cxnSp macro="">
      <xdr:nvCxnSpPr>
        <xdr:cNvPr id="711" name="直線コネクタ 710"/>
        <xdr:cNvCxnSpPr/>
      </xdr:nvCxnSpPr>
      <xdr:spPr>
        <a:xfrm flipV="1">
          <a:off x="12814300" y="16850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131116</xdr:rowOff>
    </xdr:from>
    <xdr:to>
      <xdr:col>85</xdr:col>
      <xdr:colOff>177800</xdr:colOff>
      <xdr:row>98</xdr:row>
      <xdr:rowOff>61266</xdr:rowOff>
    </xdr:to>
    <xdr:sp macro="" textlink="">
      <xdr:nvSpPr>
        <xdr:cNvPr id="721" name="楕円 720"/>
        <xdr:cNvSpPr/>
      </xdr:nvSpPr>
      <xdr:spPr>
        <a:xfrm>
          <a:off x="16268700" y="167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153993</xdr:rowOff>
    </xdr:from>
    <xdr:ext cx="534377" cy="259045"/>
    <xdr:sp macro="" textlink="">
      <xdr:nvSpPr>
        <xdr:cNvPr id="722" name="公債費該当値テキスト"/>
        <xdr:cNvSpPr txBox="1"/>
      </xdr:nvSpPr>
      <xdr:spPr>
        <a:xfrm>
          <a:off x="16370300" y="166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152144</xdr:rowOff>
    </xdr:from>
    <xdr:to>
      <xdr:col>81</xdr:col>
      <xdr:colOff>101600</xdr:colOff>
      <xdr:row>98</xdr:row>
      <xdr:rowOff>82294</xdr:rowOff>
    </xdr:to>
    <xdr:sp macro="" textlink="">
      <xdr:nvSpPr>
        <xdr:cNvPr id="723" name="楕円 722"/>
        <xdr:cNvSpPr/>
      </xdr:nvSpPr>
      <xdr:spPr>
        <a:xfrm>
          <a:off x="15430500" y="167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73421</xdr:rowOff>
    </xdr:from>
    <xdr:ext cx="534377" cy="259045"/>
    <xdr:sp macro="" textlink="">
      <xdr:nvSpPr>
        <xdr:cNvPr id="724" name="テキスト ボックス 723"/>
        <xdr:cNvSpPr txBox="1"/>
      </xdr:nvSpPr>
      <xdr:spPr>
        <a:xfrm>
          <a:off x="15214111" y="1687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164309</xdr:rowOff>
    </xdr:from>
    <xdr:to>
      <xdr:col>76</xdr:col>
      <xdr:colOff>165100</xdr:colOff>
      <xdr:row>98</xdr:row>
      <xdr:rowOff>94459</xdr:rowOff>
    </xdr:to>
    <xdr:sp macro="" textlink="">
      <xdr:nvSpPr>
        <xdr:cNvPr id="725" name="楕円 724"/>
        <xdr:cNvSpPr/>
      </xdr:nvSpPr>
      <xdr:spPr>
        <a:xfrm>
          <a:off x="14541500" y="167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85586</xdr:rowOff>
    </xdr:from>
    <xdr:ext cx="534377" cy="259045"/>
    <xdr:sp macro="" textlink="">
      <xdr:nvSpPr>
        <xdr:cNvPr id="726" name="テキスト ボックス 725"/>
        <xdr:cNvSpPr txBox="1"/>
      </xdr:nvSpPr>
      <xdr:spPr>
        <a:xfrm>
          <a:off x="14325111" y="168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169495</xdr:rowOff>
    </xdr:from>
    <xdr:to>
      <xdr:col>72</xdr:col>
      <xdr:colOff>38100</xdr:colOff>
      <xdr:row>98</xdr:row>
      <xdr:rowOff>99645</xdr:rowOff>
    </xdr:to>
    <xdr:sp macro="" textlink="">
      <xdr:nvSpPr>
        <xdr:cNvPr id="727" name="楕円 726"/>
        <xdr:cNvSpPr/>
      </xdr:nvSpPr>
      <xdr:spPr>
        <a:xfrm>
          <a:off x="136525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90772</xdr:rowOff>
    </xdr:from>
    <xdr:ext cx="534377" cy="259045"/>
    <xdr:sp macro="" textlink="">
      <xdr:nvSpPr>
        <xdr:cNvPr id="728" name="テキスト ボックス 727"/>
        <xdr:cNvSpPr txBox="1"/>
      </xdr:nvSpPr>
      <xdr:spPr>
        <a:xfrm>
          <a:off x="13436111" y="168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170821</xdr:rowOff>
    </xdr:from>
    <xdr:to>
      <xdr:col>67</xdr:col>
      <xdr:colOff>101600</xdr:colOff>
      <xdr:row>98</xdr:row>
      <xdr:rowOff>100971</xdr:rowOff>
    </xdr:to>
    <xdr:sp macro="" textlink="">
      <xdr:nvSpPr>
        <xdr:cNvPr id="729" name="楕円 728"/>
        <xdr:cNvSpPr/>
      </xdr:nvSpPr>
      <xdr:spPr>
        <a:xfrm>
          <a:off x="12763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92098</xdr:rowOff>
    </xdr:from>
    <xdr:ext cx="534377" cy="259045"/>
    <xdr:sp macro="" textlink="">
      <xdr:nvSpPr>
        <xdr:cNvPr id="730" name="テキスト ボックス 729"/>
        <xdr:cNvSpPr txBox="1"/>
      </xdr:nvSpPr>
      <xdr:spPr>
        <a:xfrm>
          <a:off x="12547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エネルギー価格・物価高騰対策関連事業として実施した電力・ガス・食料品等価格高騰緊急支援給付金給付事業等により、引き続き高くなっている。土木費は、八幡浜港フェリー埠頭再整備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年度で完了したこと等により大幅に減少した。一方、教育費は、大幅に増額しているが、これは、喜須来小学校校舎長寿命化改良事業や市民スポーツセンター再エネシステム導入事業等によるものである。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年度の財政調整基金残高は、ふるさと納税の増加等により基金を積み増すことができ、標準財政規模の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％超を持続している良好な状態である。</a:t>
          </a:r>
        </a:p>
        <a:p>
          <a:r>
            <a:rPr kumimoji="1" lang="ja-JP" altLang="en-US" sz="1400">
              <a:latin typeface="ＭＳ ゴシック" pitchFamily="49" charset="-128"/>
              <a:ea typeface="ＭＳ ゴシック" pitchFamily="49" charset="-128"/>
            </a:rPr>
            <a:t>実質収支額は前年度に比べ</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ポイント低下したため、事業の優先度・必要性を厳しく精査し、歳出の見直しを進めるとともに、今後も財政調整基金を積み増しできるよう歳入と歳出のバランスを考え、財政の健全化に努める。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年度において、全ての会計で実質赤字は生じていないため、算定される比率はない。過去においても赤字となった会計はなく、良好な状態となっているため、現在の財政状態を維持していく。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保内総合児童センター建設事業や八幡浜港フェリー埠頭再整備事業等の元金償還が開始したことにより元利償還金は増加し、今後も増加が見込まれる。公営企業債の元利償還金に対する繰入金は、市立病院改築事業に伴う企業債発行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増加傾向にある。算入公債費等は、近年、過疎債等の算入率の高い地方債を優先発行しているため今後増加する見込みであり、分子の改善要因となるが、地方債発行額を元金償還額より抑える方針とし、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公債費負担平準化の観点から、満期一括償還地方債を借入していないため該当なし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普通建設事業に伴う地方債発行により高い水準で推移している。公営企業債等繰入見込額は、下水道事業会計の地方債現在高が減少したこと等により、前年度を下回った。過疎債等の算入率の高い地方債を優先発行していること等により、基準財政需要額算入見込額の増加は分子の改善要因ではあるが、事業の優先度・必要性を厳しく精査し、地方債現在高の減少に努める。また、充当可能基金である財政調整基金及び減債基金の積み増しを行い、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を積み立てたことによる財政調整基金の増等によるものである。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当市は財政力が弱く、交付税等の動向に大きく左右されるため、今後も厳しい財政状況を見込んでいる。各種基金を有効活用し、将来の財政需要、経済情勢の変化に備え、財政の健全な運営を図る。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地域振興基金：八幡浜市における市民の一体感の醸成及び地域振興を図る。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地域福祉基金：本格的な高齢社会を迎え、地域における高齢者等の保健及び福祉の増進を図る。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地域振興基金：市民ミュージカル事業や児童公園等の遊具の設置・撤去等に充当したことによる。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地域福祉基金：地域における高齢者等の保健及び福祉の増進を図るため、民間団体・ボランティア団体へ助成したことによる。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地域振興基金については、新市建設計画に位置付けられた事業の推進を図る財源として活用し、その他の特定目的金についても、それぞれの目的に応じて適切な活用を図る。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今後も、人口減少に伴う市税や交付税の減少を見込んでおり、また、災害等の予期せぬ事態に備えて、将来を見据えた適正な水準を維持するよう努める。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市債の償還に必要な基金であるため、繰上償還等が発生した場合は同基金を活用し、財政の健全な運営を図る。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31,293
30,960
132.65
24,383,193
23,328,799
808,433
11,750,357
24,227,859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を下回っているものの、施設類型別で比較すると、「橋りょう・トンネル」、「図書館」、「福祉施設」、「保健センター・保健所」については類似団体内平均を大きく上回っている。</a:t>
          </a:r>
        </a:p>
        <a:p>
          <a:r>
            <a:rPr kumimoji="1" lang="ja-JP" altLang="en-US" sz="1100">
              <a:latin typeface="ＭＳ Ｐゴシック" panose="020B0600070205080204" pitchFamily="50" charset="-128"/>
              <a:ea typeface="ＭＳ Ｐゴシック" panose="020B0600070205080204" pitchFamily="50" charset="-128"/>
            </a:rPr>
            <a:t>　今後、施設の更新については、固定資産台帳等を活用し、施設の経年状況等を比較・分析しながら、中長期的な視点で検討する。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75671</xdr:rowOff>
    </xdr:from>
    <xdr:to>
      <xdr:col>23</xdr:col>
      <xdr:colOff>136525</xdr:colOff>
      <xdr:row>31</xdr:row>
      <xdr:rowOff>5821</xdr:rowOff>
    </xdr:to>
    <xdr:sp macro="" textlink="">
      <xdr:nvSpPr>
        <xdr:cNvPr id="81" name="楕円 80"/>
        <xdr:cNvSpPr/>
      </xdr:nvSpPr>
      <xdr:spPr>
        <a:xfrm>
          <a:off x="4711700" y="52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98548</xdr:rowOff>
    </xdr:from>
    <xdr:ext cx="405111" cy="259045"/>
    <xdr:sp macro="" textlink="">
      <xdr:nvSpPr>
        <xdr:cNvPr id="82" name="有形固定資産減価償却率該当値テキスト"/>
        <xdr:cNvSpPr txBox="1"/>
      </xdr:nvSpPr>
      <xdr:spPr>
        <a:xfrm>
          <a:off x="4813300" y="5070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3" name="楕円 82"/>
        <xdr:cNvSpPr/>
      </xdr:nvSpPr>
      <xdr:spPr>
        <a:xfrm>
          <a:off x="4000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126471</xdr:rowOff>
    </xdr:to>
    <xdr:cxnSp macro="">
      <xdr:nvCxnSpPr>
        <xdr:cNvPr id="84" name="直線コネクタ 83"/>
        <xdr:cNvCxnSpPr/>
      </xdr:nvCxnSpPr>
      <xdr:spPr>
        <a:xfrm>
          <a:off x="4051300" y="5257377"/>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81068</xdr:rowOff>
    </xdr:from>
    <xdr:to>
      <xdr:col>15</xdr:col>
      <xdr:colOff>187325</xdr:colOff>
      <xdr:row>31</xdr:row>
      <xdr:rowOff>11218</xdr:rowOff>
    </xdr:to>
    <xdr:sp macro="" textlink="">
      <xdr:nvSpPr>
        <xdr:cNvPr id="85" name="楕円 84"/>
        <xdr:cNvSpPr/>
      </xdr:nvSpPr>
      <xdr:spPr>
        <a:xfrm>
          <a:off x="3238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30</xdr:row>
      <xdr:rowOff>131868</xdr:rowOff>
    </xdr:to>
    <xdr:cxnSp macro="">
      <xdr:nvCxnSpPr>
        <xdr:cNvPr id="86" name="直線コネクタ 85"/>
        <xdr:cNvCxnSpPr/>
      </xdr:nvCxnSpPr>
      <xdr:spPr>
        <a:xfrm flipV="1">
          <a:off x="3289300" y="525737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xdr:cNvSpPr/>
      </xdr:nvSpPr>
      <xdr:spPr>
        <a:xfrm>
          <a:off x="2476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30</xdr:row>
      <xdr:rowOff>146262</xdr:rowOff>
    </xdr:to>
    <xdr:cxnSp macro="">
      <xdr:nvCxnSpPr>
        <xdr:cNvPr id="88" name="直線コネクタ 87"/>
        <xdr:cNvCxnSpPr/>
      </xdr:nvCxnSpPr>
      <xdr:spPr>
        <a:xfrm flipV="1">
          <a:off x="2527300" y="527536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89" name="楕円 88"/>
        <xdr:cNvSpPr/>
      </xdr:nvSpPr>
      <xdr:spPr>
        <a:xfrm>
          <a:off x="1714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30</xdr:row>
      <xdr:rowOff>164253</xdr:rowOff>
    </xdr:to>
    <xdr:cxnSp macro="">
      <xdr:nvCxnSpPr>
        <xdr:cNvPr id="90" name="直線コネクタ 89"/>
        <xdr:cNvCxnSpPr/>
      </xdr:nvCxnSpPr>
      <xdr:spPr>
        <a:xfrm flipV="1">
          <a:off x="1765300" y="528976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534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5" name="n_1mainValue有形固定資産減価償却率"/>
        <xdr:cNvSpPr txBox="1"/>
      </xdr:nvSpPr>
      <xdr:spPr>
        <a:xfrm>
          <a:off x="38360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6" name="n_2mainValue有形固定資産減価償却率"/>
        <xdr:cNvSpPr txBox="1"/>
      </xdr:nvSpPr>
      <xdr:spPr>
        <a:xfrm>
          <a:off x="3086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xdr:cNvSpPr txBox="1"/>
      </xdr:nvSpPr>
      <xdr:spPr>
        <a:xfrm>
          <a:off x="2324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98" name="n_4mainValue有形固定資産減価償却率"/>
        <xdr:cNvSpPr txBox="1"/>
      </xdr:nvSpPr>
      <xdr:spPr>
        <a:xfrm>
          <a:off x="1562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が減少し、充当可能財源が増加した（分子が減少）ため、債務償還比率は前年度に比べて低くなったものの、喜須来小学校長寿命化改良事業、八幡浜港フェリーターミナル整備事業及び松蔭地区公民館整備事業等の大型事業により、地方債現在高は高い水準で推移しており、類似団体と比べると高くなっている。　</a:t>
          </a:r>
        </a:p>
        <a:p>
          <a:r>
            <a:rPr kumimoji="1" lang="ja-JP" altLang="en-US" sz="1100">
              <a:latin typeface="ＭＳ Ｐゴシック" panose="020B0600070205080204" pitchFamily="50" charset="-128"/>
              <a:ea typeface="ＭＳ Ｐゴシック" panose="020B0600070205080204" pitchFamily="50" charset="-128"/>
            </a:rPr>
            <a:t>　今後、地方債借入の際は、事業の重要性を精査し、臨時財政対策債、災害復旧事業債等を除く地方債について、原則として発行額を元金償還額以下に抑える方針で取り組んでいく。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007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132764</xdr:rowOff>
    </xdr:from>
    <xdr:to>
      <xdr:col>76</xdr:col>
      <xdr:colOff>73025</xdr:colOff>
      <xdr:row>31</xdr:row>
      <xdr:rowOff>62914</xdr:rowOff>
    </xdr:to>
    <xdr:sp macro="" textlink="">
      <xdr:nvSpPr>
        <xdr:cNvPr id="143" name="楕円 142"/>
        <xdr:cNvSpPr/>
      </xdr:nvSpPr>
      <xdr:spPr>
        <a:xfrm>
          <a:off x="14744700" y="52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111191</xdr:rowOff>
    </xdr:from>
    <xdr:ext cx="469744" cy="259045"/>
    <xdr:sp macro="" textlink="">
      <xdr:nvSpPr>
        <xdr:cNvPr id="144" name="債務償還比率該当値テキスト"/>
        <xdr:cNvSpPr txBox="1"/>
      </xdr:nvSpPr>
      <xdr:spPr>
        <a:xfrm>
          <a:off x="14846300" y="52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151836</xdr:rowOff>
    </xdr:from>
    <xdr:to>
      <xdr:col>72</xdr:col>
      <xdr:colOff>123825</xdr:colOff>
      <xdr:row>31</xdr:row>
      <xdr:rowOff>81986</xdr:rowOff>
    </xdr:to>
    <xdr:sp macro="" textlink="">
      <xdr:nvSpPr>
        <xdr:cNvPr id="145" name="楕円 144"/>
        <xdr:cNvSpPr/>
      </xdr:nvSpPr>
      <xdr:spPr>
        <a:xfrm>
          <a:off x="14033500" y="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12114</xdr:rowOff>
    </xdr:from>
    <xdr:to>
      <xdr:col>76</xdr:col>
      <xdr:colOff>22225</xdr:colOff>
      <xdr:row>31</xdr:row>
      <xdr:rowOff>31186</xdr:rowOff>
    </xdr:to>
    <xdr:cxnSp macro="">
      <xdr:nvCxnSpPr>
        <xdr:cNvPr id="146" name="直線コネクタ 145"/>
        <xdr:cNvCxnSpPr/>
      </xdr:nvCxnSpPr>
      <xdr:spPr>
        <a:xfrm flipV="1">
          <a:off x="14084300" y="5327064"/>
          <a:ext cx="711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27115</xdr:rowOff>
    </xdr:from>
    <xdr:to>
      <xdr:col>68</xdr:col>
      <xdr:colOff>123825</xdr:colOff>
      <xdr:row>32</xdr:row>
      <xdr:rowOff>128715</xdr:rowOff>
    </xdr:to>
    <xdr:sp macro="" textlink="">
      <xdr:nvSpPr>
        <xdr:cNvPr id="147" name="楕円 146"/>
        <xdr:cNvSpPr/>
      </xdr:nvSpPr>
      <xdr:spPr>
        <a:xfrm>
          <a:off x="13271500" y="55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31186</xdr:rowOff>
    </xdr:from>
    <xdr:to>
      <xdr:col>72</xdr:col>
      <xdr:colOff>73025</xdr:colOff>
      <xdr:row>32</xdr:row>
      <xdr:rowOff>77915</xdr:rowOff>
    </xdr:to>
    <xdr:cxnSp macro="">
      <xdr:nvCxnSpPr>
        <xdr:cNvPr id="148" name="直線コネクタ 147"/>
        <xdr:cNvCxnSpPr/>
      </xdr:nvCxnSpPr>
      <xdr:spPr>
        <a:xfrm flipV="1">
          <a:off x="13322300" y="5346136"/>
          <a:ext cx="762000" cy="2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55182</xdr:rowOff>
    </xdr:from>
    <xdr:to>
      <xdr:col>64</xdr:col>
      <xdr:colOff>123825</xdr:colOff>
      <xdr:row>32</xdr:row>
      <xdr:rowOff>156782</xdr:rowOff>
    </xdr:to>
    <xdr:sp macro="" textlink="">
      <xdr:nvSpPr>
        <xdr:cNvPr id="149" name="楕円 148"/>
        <xdr:cNvSpPr/>
      </xdr:nvSpPr>
      <xdr:spPr>
        <a:xfrm>
          <a:off x="12509500" y="55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77915</xdr:rowOff>
    </xdr:from>
    <xdr:to>
      <xdr:col>68</xdr:col>
      <xdr:colOff>73025</xdr:colOff>
      <xdr:row>32</xdr:row>
      <xdr:rowOff>105982</xdr:rowOff>
    </xdr:to>
    <xdr:cxnSp macro="">
      <xdr:nvCxnSpPr>
        <xdr:cNvPr id="150" name="直線コネクタ 149"/>
        <xdr:cNvCxnSpPr/>
      </xdr:nvCxnSpPr>
      <xdr:spPr>
        <a:xfrm flipV="1">
          <a:off x="12560300" y="556431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63938</xdr:rowOff>
    </xdr:from>
    <xdr:to>
      <xdr:col>60</xdr:col>
      <xdr:colOff>123825</xdr:colOff>
      <xdr:row>32</xdr:row>
      <xdr:rowOff>165538</xdr:rowOff>
    </xdr:to>
    <xdr:sp macro="" textlink="">
      <xdr:nvSpPr>
        <xdr:cNvPr id="151" name="楕円 150"/>
        <xdr:cNvSpPr/>
      </xdr:nvSpPr>
      <xdr:spPr>
        <a:xfrm>
          <a:off x="11747500" y="55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105982</xdr:rowOff>
    </xdr:from>
    <xdr:to>
      <xdr:col>64</xdr:col>
      <xdr:colOff>73025</xdr:colOff>
      <xdr:row>32</xdr:row>
      <xdr:rowOff>114738</xdr:rowOff>
    </xdr:to>
    <xdr:cxnSp macro="">
      <xdr:nvCxnSpPr>
        <xdr:cNvPr id="152" name="直線コネクタ 151"/>
        <xdr:cNvCxnSpPr/>
      </xdr:nvCxnSpPr>
      <xdr:spPr>
        <a:xfrm flipV="1">
          <a:off x="11798300" y="5592382"/>
          <a:ext cx="762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48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12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09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73113</xdr:rowOff>
    </xdr:from>
    <xdr:ext cx="469744" cy="259045"/>
    <xdr:sp macro="" textlink="">
      <xdr:nvSpPr>
        <xdr:cNvPr id="157" name="n_1mainValue債務償還比率"/>
        <xdr:cNvSpPr txBox="1"/>
      </xdr:nvSpPr>
      <xdr:spPr>
        <a:xfrm>
          <a:off x="13836727" y="538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119842</xdr:rowOff>
    </xdr:from>
    <xdr:ext cx="469744" cy="259045"/>
    <xdr:sp macro="" textlink="">
      <xdr:nvSpPr>
        <xdr:cNvPr id="158" name="n_2mainValue債務償還比率"/>
        <xdr:cNvSpPr txBox="1"/>
      </xdr:nvSpPr>
      <xdr:spPr>
        <a:xfrm>
          <a:off x="13087427" y="560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147909</xdr:rowOff>
    </xdr:from>
    <xdr:ext cx="469744" cy="259045"/>
    <xdr:sp macro="" textlink="">
      <xdr:nvSpPr>
        <xdr:cNvPr id="159" name="n_3mainValue債務償還比率"/>
        <xdr:cNvSpPr txBox="1"/>
      </xdr:nvSpPr>
      <xdr:spPr>
        <a:xfrm>
          <a:off x="12325427" y="56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156665</xdr:rowOff>
    </xdr:from>
    <xdr:ext cx="469744" cy="259045"/>
    <xdr:sp macro="" textlink="">
      <xdr:nvSpPr>
        <xdr:cNvPr id="160" name="n_4mainValue債務償還比率"/>
        <xdr:cNvSpPr txBox="1"/>
      </xdr:nvSpPr>
      <xdr:spPr>
        <a:xfrm>
          <a:off x="11563427" y="564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31,293
30,960
132.65
24,383,193
23,328,799
808,433
11,750,357
24,227,859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xdr:cNvSpPr txBox="1"/>
      </xdr:nvSpPr>
      <xdr:spPr>
        <a:xfrm>
          <a:off x="4673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9525</xdr:rowOff>
    </xdr:to>
    <xdr:cxnSp macro="">
      <xdr:nvCxnSpPr>
        <xdr:cNvPr id="76" name="直線コネクタ 75"/>
        <xdr:cNvCxnSpPr/>
      </xdr:nvCxnSpPr>
      <xdr:spPr>
        <a:xfrm>
          <a:off x="3797300" y="65017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37</xdr:row>
      <xdr:rowOff>158115</xdr:rowOff>
    </xdr:to>
    <xdr:cxnSp macro="">
      <xdr:nvCxnSpPr>
        <xdr:cNvPr id="78" name="直線コネクタ 77"/>
        <xdr:cNvCxnSpPr/>
      </xdr:nvCxnSpPr>
      <xdr:spPr>
        <a:xfrm>
          <a:off x="2908300" y="64846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140970</xdr:rowOff>
    </xdr:to>
    <xdr:cxnSp macro="">
      <xdr:nvCxnSpPr>
        <xdr:cNvPr id="80" name="直線コネクタ 79"/>
        <xdr:cNvCxnSpPr/>
      </xdr:nvCxnSpPr>
      <xdr:spPr>
        <a:xfrm>
          <a:off x="2019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116205</xdr:rowOff>
    </xdr:to>
    <xdr:cxnSp macro="">
      <xdr:nvCxnSpPr>
        <xdr:cNvPr id="82" name="直線コネクタ 81"/>
        <xdr:cNvCxnSpPr/>
      </xdr:nvCxnSpPr>
      <xdr:spPr>
        <a:xfrm>
          <a:off x="1130300" y="6431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7"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8" name="n_2main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12082</xdr:rowOff>
    </xdr:from>
    <xdr:ext cx="405111" cy="259045"/>
    <xdr:sp macro="" textlink="">
      <xdr:nvSpPr>
        <xdr:cNvPr id="89" name="n_3mainValue【道路】&#10;有形固定資産減価償却率"/>
        <xdr:cNvSpPr txBox="1"/>
      </xdr:nvSpPr>
      <xdr:spPr>
        <a:xfrm>
          <a:off x="1816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90" name="n_4mainValue【道路】&#10;有形固定資産減価償却率"/>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121275</xdr:rowOff>
    </xdr:from>
    <xdr:to>
      <xdr:col>55</xdr:col>
      <xdr:colOff>50800</xdr:colOff>
      <xdr:row>41</xdr:row>
      <xdr:rowOff>51425</xdr:rowOff>
    </xdr:to>
    <xdr:sp macro="" textlink="">
      <xdr:nvSpPr>
        <xdr:cNvPr id="128" name="楕円 127"/>
        <xdr:cNvSpPr/>
      </xdr:nvSpPr>
      <xdr:spPr>
        <a:xfrm>
          <a:off x="10426700" y="69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99702</xdr:rowOff>
    </xdr:from>
    <xdr:ext cx="534377" cy="259045"/>
    <xdr:sp macro="" textlink="">
      <xdr:nvSpPr>
        <xdr:cNvPr id="129" name="【道路】&#10;一人当たり延長該当値テキスト"/>
        <xdr:cNvSpPr txBox="1"/>
      </xdr:nvSpPr>
      <xdr:spPr>
        <a:xfrm>
          <a:off x="10515600" y="69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123872</xdr:rowOff>
    </xdr:from>
    <xdr:to>
      <xdr:col>50</xdr:col>
      <xdr:colOff>165100</xdr:colOff>
      <xdr:row>41</xdr:row>
      <xdr:rowOff>54022</xdr:rowOff>
    </xdr:to>
    <xdr:sp macro="" textlink="">
      <xdr:nvSpPr>
        <xdr:cNvPr id="130" name="楕円 129"/>
        <xdr:cNvSpPr/>
      </xdr:nvSpPr>
      <xdr:spPr>
        <a:xfrm>
          <a:off x="9588500" y="69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625</xdr:rowOff>
    </xdr:from>
    <xdr:to>
      <xdr:col>55</xdr:col>
      <xdr:colOff>0</xdr:colOff>
      <xdr:row>41</xdr:row>
      <xdr:rowOff>3222</xdr:rowOff>
    </xdr:to>
    <xdr:cxnSp macro="">
      <xdr:nvCxnSpPr>
        <xdr:cNvPr id="131" name="直線コネクタ 130"/>
        <xdr:cNvCxnSpPr/>
      </xdr:nvCxnSpPr>
      <xdr:spPr>
        <a:xfrm flipV="1">
          <a:off x="9639300" y="7030075"/>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126615</xdr:rowOff>
    </xdr:from>
    <xdr:to>
      <xdr:col>46</xdr:col>
      <xdr:colOff>38100</xdr:colOff>
      <xdr:row>41</xdr:row>
      <xdr:rowOff>56765</xdr:rowOff>
    </xdr:to>
    <xdr:sp macro="" textlink="">
      <xdr:nvSpPr>
        <xdr:cNvPr id="132" name="楕円 131"/>
        <xdr:cNvSpPr/>
      </xdr:nvSpPr>
      <xdr:spPr>
        <a:xfrm>
          <a:off x="8699500" y="69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3222</xdr:rowOff>
    </xdr:from>
    <xdr:to>
      <xdr:col>50</xdr:col>
      <xdr:colOff>114300</xdr:colOff>
      <xdr:row>41</xdr:row>
      <xdr:rowOff>5965</xdr:rowOff>
    </xdr:to>
    <xdr:cxnSp macro="">
      <xdr:nvCxnSpPr>
        <xdr:cNvPr id="133" name="直線コネクタ 132"/>
        <xdr:cNvCxnSpPr/>
      </xdr:nvCxnSpPr>
      <xdr:spPr>
        <a:xfrm flipV="1">
          <a:off x="8750300" y="703267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125289</xdr:rowOff>
    </xdr:from>
    <xdr:to>
      <xdr:col>41</xdr:col>
      <xdr:colOff>101600</xdr:colOff>
      <xdr:row>41</xdr:row>
      <xdr:rowOff>55439</xdr:rowOff>
    </xdr:to>
    <xdr:sp macro="" textlink="">
      <xdr:nvSpPr>
        <xdr:cNvPr id="134" name="楕円 133"/>
        <xdr:cNvSpPr/>
      </xdr:nvSpPr>
      <xdr:spPr>
        <a:xfrm>
          <a:off x="7810500" y="69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4639</xdr:rowOff>
    </xdr:from>
    <xdr:to>
      <xdr:col>45</xdr:col>
      <xdr:colOff>177800</xdr:colOff>
      <xdr:row>41</xdr:row>
      <xdr:rowOff>5965</xdr:rowOff>
    </xdr:to>
    <xdr:cxnSp macro="">
      <xdr:nvCxnSpPr>
        <xdr:cNvPr id="135" name="直線コネクタ 134"/>
        <xdr:cNvCxnSpPr/>
      </xdr:nvCxnSpPr>
      <xdr:spPr>
        <a:xfrm>
          <a:off x="7861300" y="703408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127694</xdr:rowOff>
    </xdr:from>
    <xdr:to>
      <xdr:col>36</xdr:col>
      <xdr:colOff>165100</xdr:colOff>
      <xdr:row>41</xdr:row>
      <xdr:rowOff>57844</xdr:rowOff>
    </xdr:to>
    <xdr:sp macro="" textlink="">
      <xdr:nvSpPr>
        <xdr:cNvPr id="136" name="楕円 135"/>
        <xdr:cNvSpPr/>
      </xdr:nvSpPr>
      <xdr:spPr>
        <a:xfrm>
          <a:off x="6921500" y="69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4639</xdr:rowOff>
    </xdr:from>
    <xdr:to>
      <xdr:col>41</xdr:col>
      <xdr:colOff>50800</xdr:colOff>
      <xdr:row>41</xdr:row>
      <xdr:rowOff>7044</xdr:rowOff>
    </xdr:to>
    <xdr:cxnSp macro="">
      <xdr:nvCxnSpPr>
        <xdr:cNvPr id="137" name="直線コネクタ 136"/>
        <xdr:cNvCxnSpPr/>
      </xdr:nvCxnSpPr>
      <xdr:spPr>
        <a:xfrm flipV="1">
          <a:off x="6972300" y="7034089"/>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45149</xdr:rowOff>
    </xdr:from>
    <xdr:ext cx="534377" cy="259045"/>
    <xdr:sp macro="" textlink="">
      <xdr:nvSpPr>
        <xdr:cNvPr id="142" name="n_1mainValue【道路】&#10;一人当たり延長"/>
        <xdr:cNvSpPr txBox="1"/>
      </xdr:nvSpPr>
      <xdr:spPr>
        <a:xfrm>
          <a:off x="9359411" y="70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47892</xdr:rowOff>
    </xdr:from>
    <xdr:ext cx="534377" cy="259045"/>
    <xdr:sp macro="" textlink="">
      <xdr:nvSpPr>
        <xdr:cNvPr id="143" name="n_2mainValue【道路】&#10;一人当たり延長"/>
        <xdr:cNvSpPr txBox="1"/>
      </xdr:nvSpPr>
      <xdr:spPr>
        <a:xfrm>
          <a:off x="8483111" y="707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46566</xdr:rowOff>
    </xdr:from>
    <xdr:ext cx="534377" cy="259045"/>
    <xdr:sp macro="" textlink="">
      <xdr:nvSpPr>
        <xdr:cNvPr id="144" name="n_3mainValue【道路】&#10;一人当たり延長"/>
        <xdr:cNvSpPr txBox="1"/>
      </xdr:nvSpPr>
      <xdr:spPr>
        <a:xfrm>
          <a:off x="7594111" y="70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48971</xdr:rowOff>
    </xdr:from>
    <xdr:ext cx="534377" cy="259045"/>
    <xdr:sp macro="" textlink="">
      <xdr:nvSpPr>
        <xdr:cNvPr id="145" name="n_4mainValue【道路】&#10;一人当たり延長"/>
        <xdr:cNvSpPr txBox="1"/>
      </xdr:nvSpPr>
      <xdr:spPr>
        <a:xfrm>
          <a:off x="6705111" y="7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96157</xdr:rowOff>
    </xdr:from>
    <xdr:to>
      <xdr:col>24</xdr:col>
      <xdr:colOff>114300</xdr:colOff>
      <xdr:row>63</xdr:row>
      <xdr:rowOff>26307</xdr:rowOff>
    </xdr:to>
    <xdr:sp macro="" textlink="">
      <xdr:nvSpPr>
        <xdr:cNvPr id="187" name="楕円 186"/>
        <xdr:cNvSpPr/>
      </xdr:nvSpPr>
      <xdr:spPr>
        <a:xfrm>
          <a:off x="4584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74584</xdr:rowOff>
    </xdr:from>
    <xdr:ext cx="405111" cy="259045"/>
    <xdr:sp macro="" textlink="">
      <xdr:nvSpPr>
        <xdr:cNvPr id="188" name="【橋りょう・トンネル】&#10;有形固定資産減価償却率該当値テキスト"/>
        <xdr:cNvSpPr txBox="1"/>
      </xdr:nvSpPr>
      <xdr:spPr>
        <a:xfrm>
          <a:off x="4673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89" name="楕円 188"/>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62</xdr:row>
      <xdr:rowOff>146957</xdr:rowOff>
    </xdr:to>
    <xdr:cxnSp macro="">
      <xdr:nvCxnSpPr>
        <xdr:cNvPr id="190" name="直線コネクタ 189"/>
        <xdr:cNvCxnSpPr/>
      </xdr:nvCxnSpPr>
      <xdr:spPr>
        <a:xfrm>
          <a:off x="3797300" y="107752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1" name="楕円 190"/>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145324</xdr:rowOff>
    </xdr:to>
    <xdr:cxnSp macro="">
      <xdr:nvCxnSpPr>
        <xdr:cNvPr id="192" name="直線コネクタ 191"/>
        <xdr:cNvCxnSpPr/>
      </xdr:nvCxnSpPr>
      <xdr:spPr>
        <a:xfrm>
          <a:off x="2908300" y="107556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3" name="楕円 192"/>
        <xdr:cNvSpPr/>
      </xdr:nvSpPr>
      <xdr:spPr>
        <a:xfrm>
          <a:off x="1968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106135</xdr:rowOff>
    </xdr:from>
    <xdr:to>
      <xdr:col>15</xdr:col>
      <xdr:colOff>50800</xdr:colOff>
      <xdr:row>62</xdr:row>
      <xdr:rowOff>125730</xdr:rowOff>
    </xdr:to>
    <xdr:cxnSp macro="">
      <xdr:nvCxnSpPr>
        <xdr:cNvPr id="194" name="直線コネクタ 193"/>
        <xdr:cNvCxnSpPr/>
      </xdr:nvCxnSpPr>
      <xdr:spPr>
        <a:xfrm>
          <a:off x="2019300" y="107360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35741</xdr:rowOff>
    </xdr:from>
    <xdr:to>
      <xdr:col>6</xdr:col>
      <xdr:colOff>38100</xdr:colOff>
      <xdr:row>62</xdr:row>
      <xdr:rowOff>137341</xdr:rowOff>
    </xdr:to>
    <xdr:sp macro="" textlink="">
      <xdr:nvSpPr>
        <xdr:cNvPr id="195" name="楕円 194"/>
        <xdr:cNvSpPr/>
      </xdr:nvSpPr>
      <xdr:spPr>
        <a:xfrm>
          <a:off x="1079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106135</xdr:rowOff>
    </xdr:to>
    <xdr:cxnSp macro="">
      <xdr:nvCxnSpPr>
        <xdr:cNvPr id="196" name="直線コネクタ 195"/>
        <xdr:cNvCxnSpPr/>
      </xdr:nvCxnSpPr>
      <xdr:spPr>
        <a:xfrm>
          <a:off x="1130300" y="107164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201" name="n_1mainValue【橋りょう・トンネル】&#10;有形固定資産減価償却率"/>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2" name="n_2mainValue【橋りょう・トンネ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3" name="n_3mainValue【橋りょう・トンネル】&#10;有形固定資産減価償却率"/>
        <xdr:cNvSpPr txBox="1"/>
      </xdr:nvSpPr>
      <xdr:spPr>
        <a:xfrm>
          <a:off x="1816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128468</xdr:rowOff>
    </xdr:from>
    <xdr:ext cx="405111" cy="259045"/>
    <xdr:sp macro="" textlink="">
      <xdr:nvSpPr>
        <xdr:cNvPr id="204" name="n_4mainValue【橋りょう・トンネル】&#10;有形固定資産減価償却率"/>
        <xdr:cNvSpPr txBox="1"/>
      </xdr:nvSpPr>
      <xdr:spPr>
        <a:xfrm>
          <a:off x="927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116366</xdr:rowOff>
    </xdr:from>
    <xdr:to>
      <xdr:col>55</xdr:col>
      <xdr:colOff>50800</xdr:colOff>
      <xdr:row>64</xdr:row>
      <xdr:rowOff>46516</xdr:rowOff>
    </xdr:to>
    <xdr:sp macro="" textlink="">
      <xdr:nvSpPr>
        <xdr:cNvPr id="244" name="楕円 243"/>
        <xdr:cNvSpPr/>
      </xdr:nvSpPr>
      <xdr:spPr>
        <a:xfrm>
          <a:off x="10426700" y="109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31293</xdr:rowOff>
    </xdr:from>
    <xdr:ext cx="599010" cy="259045"/>
    <xdr:sp macro="" textlink="">
      <xdr:nvSpPr>
        <xdr:cNvPr id="245" name="【橋りょう・トンネル】&#10;一人当たり有形固定資産（償却資産）額該当値テキスト"/>
        <xdr:cNvSpPr txBox="1"/>
      </xdr:nvSpPr>
      <xdr:spPr>
        <a:xfrm>
          <a:off x="10515600" y="1083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118881</xdr:rowOff>
    </xdr:from>
    <xdr:to>
      <xdr:col>50</xdr:col>
      <xdr:colOff>165100</xdr:colOff>
      <xdr:row>64</xdr:row>
      <xdr:rowOff>49031</xdr:rowOff>
    </xdr:to>
    <xdr:sp macro="" textlink="">
      <xdr:nvSpPr>
        <xdr:cNvPr id="246" name="楕円 245"/>
        <xdr:cNvSpPr/>
      </xdr:nvSpPr>
      <xdr:spPr>
        <a:xfrm>
          <a:off x="9588500" y="109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167166</xdr:rowOff>
    </xdr:from>
    <xdr:to>
      <xdr:col>55</xdr:col>
      <xdr:colOff>0</xdr:colOff>
      <xdr:row>63</xdr:row>
      <xdr:rowOff>169681</xdr:rowOff>
    </xdr:to>
    <xdr:cxnSp macro="">
      <xdr:nvCxnSpPr>
        <xdr:cNvPr id="247" name="直線コネクタ 246"/>
        <xdr:cNvCxnSpPr/>
      </xdr:nvCxnSpPr>
      <xdr:spPr>
        <a:xfrm flipV="1">
          <a:off x="9639300" y="1096851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120523</xdr:rowOff>
    </xdr:from>
    <xdr:to>
      <xdr:col>46</xdr:col>
      <xdr:colOff>38100</xdr:colOff>
      <xdr:row>64</xdr:row>
      <xdr:rowOff>50673</xdr:rowOff>
    </xdr:to>
    <xdr:sp macro="" textlink="">
      <xdr:nvSpPr>
        <xdr:cNvPr id="248" name="楕円 247"/>
        <xdr:cNvSpPr/>
      </xdr:nvSpPr>
      <xdr:spPr>
        <a:xfrm>
          <a:off x="8699500" y="10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169681</xdr:rowOff>
    </xdr:from>
    <xdr:to>
      <xdr:col>50</xdr:col>
      <xdr:colOff>114300</xdr:colOff>
      <xdr:row>63</xdr:row>
      <xdr:rowOff>171323</xdr:rowOff>
    </xdr:to>
    <xdr:cxnSp macro="">
      <xdr:nvCxnSpPr>
        <xdr:cNvPr id="249" name="直線コネクタ 248"/>
        <xdr:cNvCxnSpPr/>
      </xdr:nvCxnSpPr>
      <xdr:spPr>
        <a:xfrm flipV="1">
          <a:off x="8750300" y="10971031"/>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121982</xdr:rowOff>
    </xdr:from>
    <xdr:to>
      <xdr:col>41</xdr:col>
      <xdr:colOff>101600</xdr:colOff>
      <xdr:row>64</xdr:row>
      <xdr:rowOff>52132</xdr:rowOff>
    </xdr:to>
    <xdr:sp macro="" textlink="">
      <xdr:nvSpPr>
        <xdr:cNvPr id="250" name="楕円 249"/>
        <xdr:cNvSpPr/>
      </xdr:nvSpPr>
      <xdr:spPr>
        <a:xfrm>
          <a:off x="7810500" y="109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171323</xdr:rowOff>
    </xdr:from>
    <xdr:to>
      <xdr:col>45</xdr:col>
      <xdr:colOff>177800</xdr:colOff>
      <xdr:row>64</xdr:row>
      <xdr:rowOff>1332</xdr:rowOff>
    </xdr:to>
    <xdr:cxnSp macro="">
      <xdr:nvCxnSpPr>
        <xdr:cNvPr id="251" name="直線コネクタ 250"/>
        <xdr:cNvCxnSpPr/>
      </xdr:nvCxnSpPr>
      <xdr:spPr>
        <a:xfrm flipV="1">
          <a:off x="7861300" y="10972673"/>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123377</xdr:rowOff>
    </xdr:from>
    <xdr:to>
      <xdr:col>36</xdr:col>
      <xdr:colOff>165100</xdr:colOff>
      <xdr:row>64</xdr:row>
      <xdr:rowOff>53527</xdr:rowOff>
    </xdr:to>
    <xdr:sp macro="" textlink="">
      <xdr:nvSpPr>
        <xdr:cNvPr id="252" name="楕円 251"/>
        <xdr:cNvSpPr/>
      </xdr:nvSpPr>
      <xdr:spPr>
        <a:xfrm>
          <a:off x="6921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1332</xdr:rowOff>
    </xdr:from>
    <xdr:to>
      <xdr:col>41</xdr:col>
      <xdr:colOff>50800</xdr:colOff>
      <xdr:row>64</xdr:row>
      <xdr:rowOff>2727</xdr:rowOff>
    </xdr:to>
    <xdr:cxnSp macro="">
      <xdr:nvCxnSpPr>
        <xdr:cNvPr id="253" name="直線コネクタ 252"/>
        <xdr:cNvCxnSpPr/>
      </xdr:nvCxnSpPr>
      <xdr:spPr>
        <a:xfrm flipV="1">
          <a:off x="6972300" y="10974132"/>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40158</xdr:rowOff>
    </xdr:from>
    <xdr:ext cx="599010" cy="259045"/>
    <xdr:sp macro="" textlink="">
      <xdr:nvSpPr>
        <xdr:cNvPr id="258" name="n_1mainValue【橋りょう・トンネル】&#10;一人当たり有形固定資産（償却資産）額"/>
        <xdr:cNvSpPr txBox="1"/>
      </xdr:nvSpPr>
      <xdr:spPr>
        <a:xfrm>
          <a:off x="9327095" y="1101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41800</xdr:rowOff>
    </xdr:from>
    <xdr:ext cx="599010" cy="259045"/>
    <xdr:sp macro="" textlink="">
      <xdr:nvSpPr>
        <xdr:cNvPr id="259" name="n_2mainValue【橋りょう・トンネル】&#10;一人当たり有形固定資産（償却資産）額"/>
        <xdr:cNvSpPr txBox="1"/>
      </xdr:nvSpPr>
      <xdr:spPr>
        <a:xfrm>
          <a:off x="8450795" y="1101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43259</xdr:rowOff>
    </xdr:from>
    <xdr:ext cx="534377" cy="259045"/>
    <xdr:sp macro="" textlink="">
      <xdr:nvSpPr>
        <xdr:cNvPr id="260" name="n_3mainValue【橋りょう・トンネル】&#10;一人当たり有形固定資産（償却資産）額"/>
        <xdr:cNvSpPr txBox="1"/>
      </xdr:nvSpPr>
      <xdr:spPr>
        <a:xfrm>
          <a:off x="7594111" y="110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44654</xdr:rowOff>
    </xdr:from>
    <xdr:ext cx="534377" cy="259045"/>
    <xdr:sp macro="" textlink="">
      <xdr:nvSpPr>
        <xdr:cNvPr id="261" name="n_4mainValue【橋りょう・トンネル】&#10;一人当たり有形固定資産（償却資産）額"/>
        <xdr:cNvSpPr txBox="1"/>
      </xdr:nvSpPr>
      <xdr:spPr>
        <a:xfrm>
          <a:off x="6705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2" name="楕円 301"/>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3" name="【公営住宅】&#10;有形固定資産減価償却率該当値テキスト"/>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304" name="楕円 303"/>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83820</xdr:rowOff>
    </xdr:to>
    <xdr:cxnSp macro="">
      <xdr:nvCxnSpPr>
        <xdr:cNvPr id="305" name="直線コネクタ 304"/>
        <xdr:cNvCxnSpPr/>
      </xdr:nvCxnSpPr>
      <xdr:spPr>
        <a:xfrm>
          <a:off x="3797300" y="14458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06" name="楕円 305"/>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57150</xdr:rowOff>
    </xdr:to>
    <xdr:cxnSp macro="">
      <xdr:nvCxnSpPr>
        <xdr:cNvPr id="307" name="直線コネクタ 306"/>
        <xdr:cNvCxnSpPr/>
      </xdr:nvCxnSpPr>
      <xdr:spPr>
        <a:xfrm>
          <a:off x="2908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08" name="楕円 307"/>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30480</xdr:rowOff>
    </xdr:to>
    <xdr:cxnSp macro="">
      <xdr:nvCxnSpPr>
        <xdr:cNvPr id="309" name="直線コネクタ 308"/>
        <xdr:cNvCxnSpPr/>
      </xdr:nvCxnSpPr>
      <xdr:spPr>
        <a:xfrm>
          <a:off x="2019300" y="144075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0" name="楕円 309"/>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5714</xdr:rowOff>
    </xdr:to>
    <xdr:cxnSp macro="">
      <xdr:nvCxnSpPr>
        <xdr:cNvPr id="311" name="直線コネクタ 310"/>
        <xdr:cNvCxnSpPr/>
      </xdr:nvCxnSpPr>
      <xdr:spPr>
        <a:xfrm>
          <a:off x="1130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16" name="n_1mainValue【公営住宅】&#10;有形固定資産減価償却率"/>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17" name="n_2mainValue【公営住宅】&#10;有形固定資産減価償却率"/>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18" name="n_3mainValue【公営住宅】&#10;有形固定資産減価償却率"/>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19" name="n_4mainValue【公営住宅】&#10;有形固定資産減価償却率"/>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39421</xdr:rowOff>
    </xdr:from>
    <xdr:to>
      <xdr:col>55</xdr:col>
      <xdr:colOff>50800</xdr:colOff>
      <xdr:row>85</xdr:row>
      <xdr:rowOff>141021</xdr:rowOff>
    </xdr:to>
    <xdr:sp macro="" textlink="">
      <xdr:nvSpPr>
        <xdr:cNvPr id="357" name="楕円 356"/>
        <xdr:cNvSpPr/>
      </xdr:nvSpPr>
      <xdr:spPr>
        <a:xfrm>
          <a:off x="104267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170248</xdr:rowOff>
    </xdr:from>
    <xdr:ext cx="469744" cy="259045"/>
    <xdr:sp macro="" textlink="">
      <xdr:nvSpPr>
        <xdr:cNvPr id="358" name="【公営住宅】&#10;一人当たり面積該当値テキスト"/>
        <xdr:cNvSpPr txBox="1"/>
      </xdr:nvSpPr>
      <xdr:spPr>
        <a:xfrm>
          <a:off x="10515600" y="1440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41661</xdr:rowOff>
    </xdr:from>
    <xdr:to>
      <xdr:col>50</xdr:col>
      <xdr:colOff>165100</xdr:colOff>
      <xdr:row>85</xdr:row>
      <xdr:rowOff>143261</xdr:rowOff>
    </xdr:to>
    <xdr:sp macro="" textlink="">
      <xdr:nvSpPr>
        <xdr:cNvPr id="359" name="楕円 358"/>
        <xdr:cNvSpPr/>
      </xdr:nvSpPr>
      <xdr:spPr>
        <a:xfrm>
          <a:off x="9588500" y="146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90221</xdr:rowOff>
    </xdr:from>
    <xdr:to>
      <xdr:col>55</xdr:col>
      <xdr:colOff>0</xdr:colOff>
      <xdr:row>85</xdr:row>
      <xdr:rowOff>92461</xdr:rowOff>
    </xdr:to>
    <xdr:cxnSp macro="">
      <xdr:nvCxnSpPr>
        <xdr:cNvPr id="360" name="直線コネクタ 359"/>
        <xdr:cNvCxnSpPr/>
      </xdr:nvCxnSpPr>
      <xdr:spPr>
        <a:xfrm flipV="1">
          <a:off x="9639300" y="14663471"/>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43490</xdr:rowOff>
    </xdr:from>
    <xdr:to>
      <xdr:col>46</xdr:col>
      <xdr:colOff>38100</xdr:colOff>
      <xdr:row>85</xdr:row>
      <xdr:rowOff>145090</xdr:rowOff>
    </xdr:to>
    <xdr:sp macro="" textlink="">
      <xdr:nvSpPr>
        <xdr:cNvPr id="361" name="楕円 360"/>
        <xdr:cNvSpPr/>
      </xdr:nvSpPr>
      <xdr:spPr>
        <a:xfrm>
          <a:off x="8699500" y="146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92461</xdr:rowOff>
    </xdr:from>
    <xdr:to>
      <xdr:col>50</xdr:col>
      <xdr:colOff>114300</xdr:colOff>
      <xdr:row>85</xdr:row>
      <xdr:rowOff>94290</xdr:rowOff>
    </xdr:to>
    <xdr:cxnSp macro="">
      <xdr:nvCxnSpPr>
        <xdr:cNvPr id="362" name="直線コネクタ 361"/>
        <xdr:cNvCxnSpPr/>
      </xdr:nvCxnSpPr>
      <xdr:spPr>
        <a:xfrm flipV="1">
          <a:off x="8750300" y="1466571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45684</xdr:rowOff>
    </xdr:from>
    <xdr:to>
      <xdr:col>41</xdr:col>
      <xdr:colOff>101600</xdr:colOff>
      <xdr:row>85</xdr:row>
      <xdr:rowOff>147284</xdr:rowOff>
    </xdr:to>
    <xdr:sp macro="" textlink="">
      <xdr:nvSpPr>
        <xdr:cNvPr id="363" name="楕円 362"/>
        <xdr:cNvSpPr/>
      </xdr:nvSpPr>
      <xdr:spPr>
        <a:xfrm>
          <a:off x="7810500" y="146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94290</xdr:rowOff>
    </xdr:from>
    <xdr:to>
      <xdr:col>45</xdr:col>
      <xdr:colOff>177800</xdr:colOff>
      <xdr:row>85</xdr:row>
      <xdr:rowOff>96484</xdr:rowOff>
    </xdr:to>
    <xdr:cxnSp macro="">
      <xdr:nvCxnSpPr>
        <xdr:cNvPr id="364" name="直線コネクタ 363"/>
        <xdr:cNvCxnSpPr/>
      </xdr:nvCxnSpPr>
      <xdr:spPr>
        <a:xfrm flipV="1">
          <a:off x="7861300" y="146675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47924</xdr:rowOff>
    </xdr:from>
    <xdr:to>
      <xdr:col>36</xdr:col>
      <xdr:colOff>165100</xdr:colOff>
      <xdr:row>85</xdr:row>
      <xdr:rowOff>149524</xdr:rowOff>
    </xdr:to>
    <xdr:sp macro="" textlink="">
      <xdr:nvSpPr>
        <xdr:cNvPr id="365" name="楕円 364"/>
        <xdr:cNvSpPr/>
      </xdr:nvSpPr>
      <xdr:spPr>
        <a:xfrm>
          <a:off x="6921500" y="146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96484</xdr:rowOff>
    </xdr:from>
    <xdr:to>
      <xdr:col>41</xdr:col>
      <xdr:colOff>50800</xdr:colOff>
      <xdr:row>85</xdr:row>
      <xdr:rowOff>98724</xdr:rowOff>
    </xdr:to>
    <xdr:cxnSp macro="">
      <xdr:nvCxnSpPr>
        <xdr:cNvPr id="366" name="直線コネクタ 365"/>
        <xdr:cNvCxnSpPr/>
      </xdr:nvCxnSpPr>
      <xdr:spPr>
        <a:xfrm flipV="1">
          <a:off x="6972300" y="1466973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159788</xdr:rowOff>
    </xdr:from>
    <xdr:ext cx="469744" cy="259045"/>
    <xdr:sp macro="" textlink="">
      <xdr:nvSpPr>
        <xdr:cNvPr id="371" name="n_1mainValue【公営住宅】&#10;一人当たり面積"/>
        <xdr:cNvSpPr txBox="1"/>
      </xdr:nvSpPr>
      <xdr:spPr>
        <a:xfrm>
          <a:off x="9391727" y="1439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161617</xdr:rowOff>
    </xdr:from>
    <xdr:ext cx="469744" cy="259045"/>
    <xdr:sp macro="" textlink="">
      <xdr:nvSpPr>
        <xdr:cNvPr id="372" name="n_2mainValue【公営住宅】&#10;一人当たり面積"/>
        <xdr:cNvSpPr txBox="1"/>
      </xdr:nvSpPr>
      <xdr:spPr>
        <a:xfrm>
          <a:off x="8515427" y="143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163811</xdr:rowOff>
    </xdr:from>
    <xdr:ext cx="469744" cy="259045"/>
    <xdr:sp macro="" textlink="">
      <xdr:nvSpPr>
        <xdr:cNvPr id="373" name="n_3mainValue【公営住宅】&#10;一人当たり面積"/>
        <xdr:cNvSpPr txBox="1"/>
      </xdr:nvSpPr>
      <xdr:spPr>
        <a:xfrm>
          <a:off x="7626427" y="143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166051</xdr:rowOff>
    </xdr:from>
    <xdr:ext cx="469744" cy="259045"/>
    <xdr:sp macro="" textlink="">
      <xdr:nvSpPr>
        <xdr:cNvPr id="374" name="n_4mainValue【公営住宅】&#10;一人当たり面積"/>
        <xdr:cNvSpPr txBox="1"/>
      </xdr:nvSpPr>
      <xdr:spPr>
        <a:xfrm>
          <a:off x="6737427" y="143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16" name="楕円 415"/>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17" name="【港湾・漁港】&#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43362</xdr:rowOff>
    </xdr:from>
    <xdr:to>
      <xdr:col>20</xdr:col>
      <xdr:colOff>38100</xdr:colOff>
      <xdr:row>102</xdr:row>
      <xdr:rowOff>144962</xdr:rowOff>
    </xdr:to>
    <xdr:sp macro="" textlink="">
      <xdr:nvSpPr>
        <xdr:cNvPr id="418" name="楕円 417"/>
        <xdr:cNvSpPr/>
      </xdr:nvSpPr>
      <xdr:spPr>
        <a:xfrm>
          <a:off x="3746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94162</xdr:rowOff>
    </xdr:from>
    <xdr:to>
      <xdr:col>24</xdr:col>
      <xdr:colOff>63500</xdr:colOff>
      <xdr:row>102</xdr:row>
      <xdr:rowOff>121920</xdr:rowOff>
    </xdr:to>
    <xdr:cxnSp macro="">
      <xdr:nvCxnSpPr>
        <xdr:cNvPr id="419" name="直線コネクタ 418"/>
        <xdr:cNvCxnSpPr/>
      </xdr:nvCxnSpPr>
      <xdr:spPr>
        <a:xfrm>
          <a:off x="3797300" y="175820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110308</xdr:rowOff>
    </xdr:from>
    <xdr:to>
      <xdr:col>15</xdr:col>
      <xdr:colOff>101600</xdr:colOff>
      <xdr:row>103</xdr:row>
      <xdr:rowOff>40458</xdr:rowOff>
    </xdr:to>
    <xdr:sp macro="" textlink="">
      <xdr:nvSpPr>
        <xdr:cNvPr id="420" name="楕円 419"/>
        <xdr:cNvSpPr/>
      </xdr:nvSpPr>
      <xdr:spPr>
        <a:xfrm>
          <a:off x="2857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94162</xdr:rowOff>
    </xdr:from>
    <xdr:to>
      <xdr:col>19</xdr:col>
      <xdr:colOff>177800</xdr:colOff>
      <xdr:row>102</xdr:row>
      <xdr:rowOff>161108</xdr:rowOff>
    </xdr:to>
    <xdr:cxnSp macro="">
      <xdr:nvCxnSpPr>
        <xdr:cNvPr id="421" name="直線コネクタ 420"/>
        <xdr:cNvCxnSpPr/>
      </xdr:nvCxnSpPr>
      <xdr:spPr>
        <a:xfrm flipV="1">
          <a:off x="2908300" y="1758206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100512</xdr:rowOff>
    </xdr:from>
    <xdr:to>
      <xdr:col>10</xdr:col>
      <xdr:colOff>165100</xdr:colOff>
      <xdr:row>103</xdr:row>
      <xdr:rowOff>30662</xdr:rowOff>
    </xdr:to>
    <xdr:sp macro="" textlink="">
      <xdr:nvSpPr>
        <xdr:cNvPr id="422" name="楕円 421"/>
        <xdr:cNvSpPr/>
      </xdr:nvSpPr>
      <xdr:spPr>
        <a:xfrm>
          <a:off x="1968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151312</xdr:rowOff>
    </xdr:from>
    <xdr:to>
      <xdr:col>15</xdr:col>
      <xdr:colOff>50800</xdr:colOff>
      <xdr:row>102</xdr:row>
      <xdr:rowOff>161108</xdr:rowOff>
    </xdr:to>
    <xdr:cxnSp macro="">
      <xdr:nvCxnSpPr>
        <xdr:cNvPr id="423" name="直線コネクタ 422"/>
        <xdr:cNvCxnSpPr/>
      </xdr:nvCxnSpPr>
      <xdr:spPr>
        <a:xfrm>
          <a:off x="2019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23768</xdr:rowOff>
    </xdr:from>
    <xdr:to>
      <xdr:col>6</xdr:col>
      <xdr:colOff>38100</xdr:colOff>
      <xdr:row>103</xdr:row>
      <xdr:rowOff>125368</xdr:rowOff>
    </xdr:to>
    <xdr:sp macro="" textlink="">
      <xdr:nvSpPr>
        <xdr:cNvPr id="424" name="楕円 423"/>
        <xdr:cNvSpPr/>
      </xdr:nvSpPr>
      <xdr:spPr>
        <a:xfrm>
          <a:off x="1079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151312</xdr:rowOff>
    </xdr:from>
    <xdr:to>
      <xdr:col>10</xdr:col>
      <xdr:colOff>114300</xdr:colOff>
      <xdr:row>103</xdr:row>
      <xdr:rowOff>74568</xdr:rowOff>
    </xdr:to>
    <xdr:cxnSp macro="">
      <xdr:nvCxnSpPr>
        <xdr:cNvPr id="425" name="直線コネクタ 424"/>
        <xdr:cNvCxnSpPr/>
      </xdr:nvCxnSpPr>
      <xdr:spPr>
        <a:xfrm flipV="1">
          <a:off x="1130300" y="17639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161489</xdr:rowOff>
    </xdr:from>
    <xdr:ext cx="405111" cy="259045"/>
    <xdr:sp macro="" textlink="">
      <xdr:nvSpPr>
        <xdr:cNvPr id="430" name="n_1mainValue【港湾・漁港】&#10;有形固定資産減価償却率"/>
        <xdr:cNvSpPr txBox="1"/>
      </xdr:nvSpPr>
      <xdr:spPr>
        <a:xfrm>
          <a:off x="3582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56985</xdr:rowOff>
    </xdr:from>
    <xdr:ext cx="405111" cy="259045"/>
    <xdr:sp macro="" textlink="">
      <xdr:nvSpPr>
        <xdr:cNvPr id="431" name="n_2mainValue【港湾・漁港】&#10;有形固定資産減価償却率"/>
        <xdr:cNvSpPr txBox="1"/>
      </xdr:nvSpPr>
      <xdr:spPr>
        <a:xfrm>
          <a:off x="2705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47189</xdr:rowOff>
    </xdr:from>
    <xdr:ext cx="405111" cy="259045"/>
    <xdr:sp macro="" textlink="">
      <xdr:nvSpPr>
        <xdr:cNvPr id="432" name="n_3mainValue【港湾・漁港】&#10;有形固定資産減価償却率"/>
        <xdr:cNvSpPr txBox="1"/>
      </xdr:nvSpPr>
      <xdr:spPr>
        <a:xfrm>
          <a:off x="1816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141895</xdr:rowOff>
    </xdr:from>
    <xdr:ext cx="405111" cy="259045"/>
    <xdr:sp macro="" textlink="">
      <xdr:nvSpPr>
        <xdr:cNvPr id="433" name="n_4mainValue【港湾・漁港】&#10;有形固定資産減価償却率"/>
        <xdr:cNvSpPr txBox="1"/>
      </xdr:nvSpPr>
      <xdr:spPr>
        <a:xfrm>
          <a:off x="927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154973</xdr:rowOff>
    </xdr:from>
    <xdr:ext cx="599010" cy="259045"/>
    <xdr:sp macro="" textlink="">
      <xdr:nvSpPr>
        <xdr:cNvPr id="460" name="【港湾・漁港】&#10;一人当たり有形固定資産（償却資産）額平均値テキスト"/>
        <xdr:cNvSpPr txBox="1"/>
      </xdr:nvSpPr>
      <xdr:spPr>
        <a:xfrm>
          <a:off x="10515600" y="1832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69752</xdr:rowOff>
    </xdr:from>
    <xdr:to>
      <xdr:col>55</xdr:col>
      <xdr:colOff>50800</xdr:colOff>
      <xdr:row>106</xdr:row>
      <xdr:rowOff>171352</xdr:rowOff>
    </xdr:to>
    <xdr:sp macro="" textlink="">
      <xdr:nvSpPr>
        <xdr:cNvPr id="471" name="楕円 470"/>
        <xdr:cNvSpPr/>
      </xdr:nvSpPr>
      <xdr:spPr>
        <a:xfrm>
          <a:off x="10426700" y="182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92629</xdr:rowOff>
    </xdr:from>
    <xdr:ext cx="599010" cy="259045"/>
    <xdr:sp macro="" textlink="">
      <xdr:nvSpPr>
        <xdr:cNvPr id="472" name="【港湾・漁港】&#10;一人当たり有形固定資産（償却資産）額該当値テキスト"/>
        <xdr:cNvSpPr txBox="1"/>
      </xdr:nvSpPr>
      <xdr:spPr>
        <a:xfrm>
          <a:off x="10515600" y="1809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77093</xdr:rowOff>
    </xdr:from>
    <xdr:to>
      <xdr:col>50</xdr:col>
      <xdr:colOff>165100</xdr:colOff>
      <xdr:row>107</xdr:row>
      <xdr:rowOff>7243</xdr:rowOff>
    </xdr:to>
    <xdr:sp macro="" textlink="">
      <xdr:nvSpPr>
        <xdr:cNvPr id="473" name="楕円 472"/>
        <xdr:cNvSpPr/>
      </xdr:nvSpPr>
      <xdr:spPr>
        <a:xfrm>
          <a:off x="9588500" y="182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120552</xdr:rowOff>
    </xdr:from>
    <xdr:to>
      <xdr:col>55</xdr:col>
      <xdr:colOff>0</xdr:colOff>
      <xdr:row>106</xdr:row>
      <xdr:rowOff>127893</xdr:rowOff>
    </xdr:to>
    <xdr:cxnSp macro="">
      <xdr:nvCxnSpPr>
        <xdr:cNvPr id="474" name="直線コネクタ 473"/>
        <xdr:cNvCxnSpPr/>
      </xdr:nvCxnSpPr>
      <xdr:spPr>
        <a:xfrm flipV="1">
          <a:off x="9639300" y="18294252"/>
          <a:ext cx="8382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130406</xdr:rowOff>
    </xdr:from>
    <xdr:to>
      <xdr:col>46</xdr:col>
      <xdr:colOff>38100</xdr:colOff>
      <xdr:row>107</xdr:row>
      <xdr:rowOff>60556</xdr:rowOff>
    </xdr:to>
    <xdr:sp macro="" textlink="">
      <xdr:nvSpPr>
        <xdr:cNvPr id="475" name="楕円 474"/>
        <xdr:cNvSpPr/>
      </xdr:nvSpPr>
      <xdr:spPr>
        <a:xfrm>
          <a:off x="8699500" y="18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127893</xdr:rowOff>
    </xdr:from>
    <xdr:to>
      <xdr:col>50</xdr:col>
      <xdr:colOff>114300</xdr:colOff>
      <xdr:row>107</xdr:row>
      <xdr:rowOff>9756</xdr:rowOff>
    </xdr:to>
    <xdr:cxnSp macro="">
      <xdr:nvCxnSpPr>
        <xdr:cNvPr id="476" name="直線コネクタ 475"/>
        <xdr:cNvCxnSpPr/>
      </xdr:nvCxnSpPr>
      <xdr:spPr>
        <a:xfrm flipV="1">
          <a:off x="8750300" y="18301593"/>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143601</xdr:rowOff>
    </xdr:from>
    <xdr:to>
      <xdr:col>41</xdr:col>
      <xdr:colOff>101600</xdr:colOff>
      <xdr:row>107</xdr:row>
      <xdr:rowOff>73751</xdr:rowOff>
    </xdr:to>
    <xdr:sp macro="" textlink="">
      <xdr:nvSpPr>
        <xdr:cNvPr id="477" name="楕円 476"/>
        <xdr:cNvSpPr/>
      </xdr:nvSpPr>
      <xdr:spPr>
        <a:xfrm>
          <a:off x="7810500" y="183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9756</xdr:rowOff>
    </xdr:from>
    <xdr:to>
      <xdr:col>45</xdr:col>
      <xdr:colOff>177800</xdr:colOff>
      <xdr:row>107</xdr:row>
      <xdr:rowOff>22951</xdr:rowOff>
    </xdr:to>
    <xdr:cxnSp macro="">
      <xdr:nvCxnSpPr>
        <xdr:cNvPr id="478" name="直線コネクタ 477"/>
        <xdr:cNvCxnSpPr/>
      </xdr:nvCxnSpPr>
      <xdr:spPr>
        <a:xfrm flipV="1">
          <a:off x="7861300" y="1835490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19067</xdr:rowOff>
    </xdr:from>
    <xdr:to>
      <xdr:col>36</xdr:col>
      <xdr:colOff>165100</xdr:colOff>
      <xdr:row>107</xdr:row>
      <xdr:rowOff>120667</xdr:rowOff>
    </xdr:to>
    <xdr:sp macro="" textlink="">
      <xdr:nvSpPr>
        <xdr:cNvPr id="479" name="楕円 478"/>
        <xdr:cNvSpPr/>
      </xdr:nvSpPr>
      <xdr:spPr>
        <a:xfrm>
          <a:off x="69215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22951</xdr:rowOff>
    </xdr:from>
    <xdr:to>
      <xdr:col>41</xdr:col>
      <xdr:colOff>50800</xdr:colOff>
      <xdr:row>107</xdr:row>
      <xdr:rowOff>69867</xdr:rowOff>
    </xdr:to>
    <xdr:cxnSp macro="">
      <xdr:nvCxnSpPr>
        <xdr:cNvPr id="480" name="直線コネクタ 479"/>
        <xdr:cNvCxnSpPr/>
      </xdr:nvCxnSpPr>
      <xdr:spPr>
        <a:xfrm flipV="1">
          <a:off x="6972300" y="18368101"/>
          <a:ext cx="8890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99150</xdr:rowOff>
    </xdr:from>
    <xdr:ext cx="599010" cy="259045"/>
    <xdr:sp macro="" textlink="">
      <xdr:nvSpPr>
        <xdr:cNvPr id="481" name="n_1aveValue【港湾・漁港】&#10;一人当たり有形固定資産（償却資産）額"/>
        <xdr:cNvSpPr txBox="1"/>
      </xdr:nvSpPr>
      <xdr:spPr>
        <a:xfrm>
          <a:off x="9327095" y="1844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xdr:cNvSpPr txBox="1"/>
      </xdr:nvSpPr>
      <xdr:spPr>
        <a:xfrm>
          <a:off x="8450795" y="184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xdr:cNvSpPr txBox="1"/>
      </xdr:nvSpPr>
      <xdr:spPr>
        <a:xfrm>
          <a:off x="7561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126190</xdr:rowOff>
    </xdr:from>
    <xdr:ext cx="599010" cy="259045"/>
    <xdr:sp macro="" textlink="">
      <xdr:nvSpPr>
        <xdr:cNvPr id="484" name="n_4aveValue【港湾・漁港】&#10;一人当たり有形固定資産（償却資産）額"/>
        <xdr:cNvSpPr txBox="1"/>
      </xdr:nvSpPr>
      <xdr:spPr>
        <a:xfrm>
          <a:off x="6672795" y="184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23770</xdr:rowOff>
    </xdr:from>
    <xdr:ext cx="599010" cy="259045"/>
    <xdr:sp macro="" textlink="">
      <xdr:nvSpPr>
        <xdr:cNvPr id="485" name="n_1mainValue【港湾・漁港】&#10;一人当たり有形固定資産（償却資産）額"/>
        <xdr:cNvSpPr txBox="1"/>
      </xdr:nvSpPr>
      <xdr:spPr>
        <a:xfrm>
          <a:off x="9327095" y="180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77083</xdr:rowOff>
    </xdr:from>
    <xdr:ext cx="599010" cy="259045"/>
    <xdr:sp macro="" textlink="">
      <xdr:nvSpPr>
        <xdr:cNvPr id="486" name="n_2mainValue【港湾・漁港】&#10;一人当たり有形固定資産（償却資産）額"/>
        <xdr:cNvSpPr txBox="1"/>
      </xdr:nvSpPr>
      <xdr:spPr>
        <a:xfrm>
          <a:off x="8450795" y="1807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90278</xdr:rowOff>
    </xdr:from>
    <xdr:ext cx="599010" cy="259045"/>
    <xdr:sp macro="" textlink="">
      <xdr:nvSpPr>
        <xdr:cNvPr id="487" name="n_3mainValue【港湾・漁港】&#10;一人当たり有形固定資産（償却資産）額"/>
        <xdr:cNvSpPr txBox="1"/>
      </xdr:nvSpPr>
      <xdr:spPr>
        <a:xfrm>
          <a:off x="7561795" y="1809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137194</xdr:rowOff>
    </xdr:from>
    <xdr:ext cx="599010" cy="259045"/>
    <xdr:sp macro="" textlink="">
      <xdr:nvSpPr>
        <xdr:cNvPr id="488" name="n_4mainValue【港湾・漁港】&#10;一人当たり有形固定資産（償却資産）額"/>
        <xdr:cNvSpPr txBox="1"/>
      </xdr:nvSpPr>
      <xdr:spPr>
        <a:xfrm>
          <a:off x="6672795" y="1813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30" name="楕円 529"/>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531" name="【認定こども園・幼稚園・保育所】&#10;有形固定資産減価償却率該当値テキスト"/>
        <xdr:cNvSpPr txBox="1"/>
      </xdr:nvSpPr>
      <xdr:spPr>
        <a:xfrm>
          <a:off x="16357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532" name="楕円 531"/>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71301</xdr:rowOff>
    </xdr:to>
    <xdr:cxnSp macro="">
      <xdr:nvCxnSpPr>
        <xdr:cNvPr id="533" name="直線コネクタ 532"/>
        <xdr:cNvCxnSpPr/>
      </xdr:nvCxnSpPr>
      <xdr:spPr>
        <a:xfrm>
          <a:off x="15481300" y="653578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87449</xdr:rowOff>
    </xdr:from>
    <xdr:to>
      <xdr:col>76</xdr:col>
      <xdr:colOff>165100</xdr:colOff>
      <xdr:row>38</xdr:row>
      <xdr:rowOff>17599</xdr:rowOff>
    </xdr:to>
    <xdr:sp macro="" textlink="">
      <xdr:nvSpPr>
        <xdr:cNvPr id="534" name="楕円 533"/>
        <xdr:cNvSpPr/>
      </xdr:nvSpPr>
      <xdr:spPr>
        <a:xfrm>
          <a:off x="14541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138249</xdr:rowOff>
    </xdr:from>
    <xdr:to>
      <xdr:col>81</xdr:col>
      <xdr:colOff>50800</xdr:colOff>
      <xdr:row>38</xdr:row>
      <xdr:rowOff>20683</xdr:rowOff>
    </xdr:to>
    <xdr:cxnSp macro="">
      <xdr:nvCxnSpPr>
        <xdr:cNvPr id="535" name="直線コネクタ 534"/>
        <xdr:cNvCxnSpPr/>
      </xdr:nvCxnSpPr>
      <xdr:spPr>
        <a:xfrm>
          <a:off x="14592300" y="648189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36" name="楕円 535"/>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138249</xdr:rowOff>
    </xdr:from>
    <xdr:to>
      <xdr:col>76</xdr:col>
      <xdr:colOff>114300</xdr:colOff>
      <xdr:row>38</xdr:row>
      <xdr:rowOff>72934</xdr:rowOff>
    </xdr:to>
    <xdr:cxnSp macro="">
      <xdr:nvCxnSpPr>
        <xdr:cNvPr id="537" name="直線コネクタ 536"/>
        <xdr:cNvCxnSpPr/>
      </xdr:nvCxnSpPr>
      <xdr:spPr>
        <a:xfrm flipV="1">
          <a:off x="13703300" y="648189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538" name="楕円 537"/>
        <xdr:cNvSpPr/>
      </xdr:nvSpPr>
      <xdr:spPr>
        <a:xfrm>
          <a:off x="12763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68036</xdr:rowOff>
    </xdr:from>
    <xdr:to>
      <xdr:col>71</xdr:col>
      <xdr:colOff>177800</xdr:colOff>
      <xdr:row>38</xdr:row>
      <xdr:rowOff>72934</xdr:rowOff>
    </xdr:to>
    <xdr:cxnSp macro="">
      <xdr:nvCxnSpPr>
        <xdr:cNvPr id="539" name="直線コネクタ 538"/>
        <xdr:cNvCxnSpPr/>
      </xdr:nvCxnSpPr>
      <xdr:spPr>
        <a:xfrm>
          <a:off x="12814300" y="641168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43"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544" name="n_1mainValue【認定こども園・幼稚園・保育所】&#10;有形固定資産減価償却率"/>
        <xdr:cNvSpPr txBox="1"/>
      </xdr:nvSpPr>
      <xdr:spPr>
        <a:xfrm>
          <a:off x="15266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545" name="n_2mainValue【認定こども園・幼稚園・保育所】&#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main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47" name="n_4mainValue【認定こども園・幼稚園・保育所】&#10;有形固定資産減価償却率"/>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85" name="楕円 584"/>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586" name="【認定こども園・幼稚園・保育所】&#10;一人当たり面積該当値テキスト"/>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68834</xdr:rowOff>
    </xdr:from>
    <xdr:to>
      <xdr:col>112</xdr:col>
      <xdr:colOff>38100</xdr:colOff>
      <xdr:row>38</xdr:row>
      <xdr:rowOff>170434</xdr:rowOff>
    </xdr:to>
    <xdr:sp macro="" textlink="">
      <xdr:nvSpPr>
        <xdr:cNvPr id="587" name="楕円 586"/>
        <xdr:cNvSpPr/>
      </xdr:nvSpPr>
      <xdr:spPr>
        <a:xfrm>
          <a:off x="21272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38</xdr:row>
      <xdr:rowOff>119634</xdr:rowOff>
    </xdr:to>
    <xdr:cxnSp macro="">
      <xdr:nvCxnSpPr>
        <xdr:cNvPr id="588" name="直線コネクタ 587"/>
        <xdr:cNvCxnSpPr/>
      </xdr:nvCxnSpPr>
      <xdr:spPr>
        <a:xfrm flipV="1">
          <a:off x="21323300" y="66255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589" name="楕円 588"/>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119634</xdr:rowOff>
    </xdr:from>
    <xdr:to>
      <xdr:col>111</xdr:col>
      <xdr:colOff>177800</xdr:colOff>
      <xdr:row>38</xdr:row>
      <xdr:rowOff>131064</xdr:rowOff>
    </xdr:to>
    <xdr:cxnSp macro="">
      <xdr:nvCxnSpPr>
        <xdr:cNvPr id="590" name="直線コネクタ 589"/>
        <xdr:cNvCxnSpPr/>
      </xdr:nvCxnSpPr>
      <xdr:spPr>
        <a:xfrm flipV="1">
          <a:off x="20434300" y="6634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87122</xdr:rowOff>
    </xdr:from>
    <xdr:to>
      <xdr:col>102</xdr:col>
      <xdr:colOff>165100</xdr:colOff>
      <xdr:row>38</xdr:row>
      <xdr:rowOff>17272</xdr:rowOff>
    </xdr:to>
    <xdr:sp macro="" textlink="">
      <xdr:nvSpPr>
        <xdr:cNvPr id="591" name="楕円 590"/>
        <xdr:cNvSpPr/>
      </xdr:nvSpPr>
      <xdr:spPr>
        <a:xfrm>
          <a:off x="19494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137922</xdr:rowOff>
    </xdr:from>
    <xdr:to>
      <xdr:col>107</xdr:col>
      <xdr:colOff>50800</xdr:colOff>
      <xdr:row>38</xdr:row>
      <xdr:rowOff>131064</xdr:rowOff>
    </xdr:to>
    <xdr:cxnSp macro="">
      <xdr:nvCxnSpPr>
        <xdr:cNvPr id="592" name="直線コネクタ 591"/>
        <xdr:cNvCxnSpPr/>
      </xdr:nvCxnSpPr>
      <xdr:spPr>
        <a:xfrm>
          <a:off x="19545300" y="64815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50546</xdr:rowOff>
    </xdr:from>
    <xdr:to>
      <xdr:col>98</xdr:col>
      <xdr:colOff>38100</xdr:colOff>
      <xdr:row>37</xdr:row>
      <xdr:rowOff>152146</xdr:rowOff>
    </xdr:to>
    <xdr:sp macro="" textlink="">
      <xdr:nvSpPr>
        <xdr:cNvPr id="593" name="楕円 592"/>
        <xdr:cNvSpPr/>
      </xdr:nvSpPr>
      <xdr:spPr>
        <a:xfrm>
          <a:off x="18605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101346</xdr:rowOff>
    </xdr:from>
    <xdr:to>
      <xdr:col>102</xdr:col>
      <xdr:colOff>114300</xdr:colOff>
      <xdr:row>37</xdr:row>
      <xdr:rowOff>137922</xdr:rowOff>
    </xdr:to>
    <xdr:cxnSp macro="">
      <xdr:nvCxnSpPr>
        <xdr:cNvPr id="594" name="直線コネクタ 593"/>
        <xdr:cNvCxnSpPr/>
      </xdr:nvCxnSpPr>
      <xdr:spPr>
        <a:xfrm>
          <a:off x="18656300" y="6444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15511</xdr:rowOff>
    </xdr:from>
    <xdr:ext cx="469744" cy="259045"/>
    <xdr:sp macro="" textlink="">
      <xdr:nvSpPr>
        <xdr:cNvPr id="599" name="n_1mainValue【認定こども園・幼稚園・保育所】&#10;一人当たり面積"/>
        <xdr:cNvSpPr txBox="1"/>
      </xdr:nvSpPr>
      <xdr:spPr>
        <a:xfrm>
          <a:off x="210757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600"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33799</xdr:rowOff>
    </xdr:from>
    <xdr:ext cx="469744" cy="259045"/>
    <xdr:sp macro="" textlink="">
      <xdr:nvSpPr>
        <xdr:cNvPr id="601" name="n_3mainValue【認定こども園・幼稚園・保育所】&#10;一人当たり面積"/>
        <xdr:cNvSpPr txBox="1"/>
      </xdr:nvSpPr>
      <xdr:spPr>
        <a:xfrm>
          <a:off x="19310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168673</xdr:rowOff>
    </xdr:from>
    <xdr:ext cx="469744" cy="259045"/>
    <xdr:sp macro="" textlink="">
      <xdr:nvSpPr>
        <xdr:cNvPr id="602" name="n_4mainValue【認定こども園・幼稚園・保育所】&#10;一人当たり面積"/>
        <xdr:cNvSpPr txBox="1"/>
      </xdr:nvSpPr>
      <xdr:spPr>
        <a:xfrm>
          <a:off x="18421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141224</xdr:rowOff>
    </xdr:from>
    <xdr:to>
      <xdr:col>85</xdr:col>
      <xdr:colOff>177800</xdr:colOff>
      <xdr:row>60</xdr:row>
      <xdr:rowOff>71374</xdr:rowOff>
    </xdr:to>
    <xdr:sp macro="" textlink="">
      <xdr:nvSpPr>
        <xdr:cNvPr id="641" name="楕円 640"/>
        <xdr:cNvSpPr/>
      </xdr:nvSpPr>
      <xdr:spPr>
        <a:xfrm>
          <a:off x="16268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119651</xdr:rowOff>
    </xdr:from>
    <xdr:ext cx="405111" cy="259045"/>
    <xdr:sp macro="" textlink="">
      <xdr:nvSpPr>
        <xdr:cNvPr id="642" name="【学校施設】&#10;有形固定資産減価償却率該当値テキスト"/>
        <xdr:cNvSpPr txBox="1"/>
      </xdr:nvSpPr>
      <xdr:spPr>
        <a:xfrm>
          <a:off x="16357600"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643" name="楕円 642"/>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20574</xdr:rowOff>
    </xdr:from>
    <xdr:to>
      <xdr:col>85</xdr:col>
      <xdr:colOff>127000</xdr:colOff>
      <xdr:row>60</xdr:row>
      <xdr:rowOff>102870</xdr:rowOff>
    </xdr:to>
    <xdr:cxnSp macro="">
      <xdr:nvCxnSpPr>
        <xdr:cNvPr id="644" name="直線コネクタ 643"/>
        <xdr:cNvCxnSpPr/>
      </xdr:nvCxnSpPr>
      <xdr:spPr>
        <a:xfrm flipV="1">
          <a:off x="15481300" y="1030757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645" name="楕円 644"/>
        <xdr:cNvSpPr/>
      </xdr:nvSpPr>
      <xdr:spPr>
        <a:xfrm>
          <a:off x="14541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130302</xdr:rowOff>
    </xdr:to>
    <xdr:cxnSp macro="">
      <xdr:nvCxnSpPr>
        <xdr:cNvPr id="646" name="直線コネクタ 645"/>
        <xdr:cNvCxnSpPr/>
      </xdr:nvCxnSpPr>
      <xdr:spPr>
        <a:xfrm flipV="1">
          <a:off x="14592300" y="103898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647" name="楕円 646"/>
        <xdr:cNvSpPr/>
      </xdr:nvSpPr>
      <xdr:spPr>
        <a:xfrm>
          <a:off x="13652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60</xdr:row>
      <xdr:rowOff>130302</xdr:rowOff>
    </xdr:to>
    <xdr:cxnSp macro="">
      <xdr:nvCxnSpPr>
        <xdr:cNvPr id="648" name="直線コネクタ 647"/>
        <xdr:cNvCxnSpPr/>
      </xdr:nvCxnSpPr>
      <xdr:spPr>
        <a:xfrm>
          <a:off x="13703300" y="103830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49" name="楕円 648"/>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96012</xdr:rowOff>
    </xdr:from>
    <xdr:to>
      <xdr:col>71</xdr:col>
      <xdr:colOff>177800</xdr:colOff>
      <xdr:row>60</xdr:row>
      <xdr:rowOff>137160</xdr:rowOff>
    </xdr:to>
    <xdr:cxnSp macro="">
      <xdr:nvCxnSpPr>
        <xdr:cNvPr id="650" name="直線コネクタ 649"/>
        <xdr:cNvCxnSpPr/>
      </xdr:nvCxnSpPr>
      <xdr:spPr>
        <a:xfrm flipV="1">
          <a:off x="12814300" y="10383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655"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779</xdr:rowOff>
    </xdr:from>
    <xdr:ext cx="405111" cy="259045"/>
    <xdr:sp macro="" textlink="">
      <xdr:nvSpPr>
        <xdr:cNvPr id="656" name="n_2mainValue【学校施設】&#10;有形固定資産減価償却率"/>
        <xdr:cNvSpPr txBox="1"/>
      </xdr:nvSpPr>
      <xdr:spPr>
        <a:xfrm>
          <a:off x="14389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657" name="n_3mainValue【学校施設】&#10;有形固定資産減価償却率"/>
        <xdr:cNvSpPr txBox="1"/>
      </xdr:nvSpPr>
      <xdr:spPr>
        <a:xfrm>
          <a:off x="13500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658" name="n_4mainValue【学校施設】&#10;有形固定資産減価償却率"/>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53784</xdr:rowOff>
    </xdr:from>
    <xdr:to>
      <xdr:col>116</xdr:col>
      <xdr:colOff>114300</xdr:colOff>
      <xdr:row>61</xdr:row>
      <xdr:rowOff>155384</xdr:rowOff>
    </xdr:to>
    <xdr:sp macro="" textlink="">
      <xdr:nvSpPr>
        <xdr:cNvPr id="698" name="楕円 697"/>
        <xdr:cNvSpPr/>
      </xdr:nvSpPr>
      <xdr:spPr>
        <a:xfrm>
          <a:off x="22110700" y="10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76661</xdr:rowOff>
    </xdr:from>
    <xdr:ext cx="469744" cy="259045"/>
    <xdr:sp macro="" textlink="">
      <xdr:nvSpPr>
        <xdr:cNvPr id="699" name="【学校施設】&#10;一人当たり面積該当値テキスト"/>
        <xdr:cNvSpPr txBox="1"/>
      </xdr:nvSpPr>
      <xdr:spPr>
        <a:xfrm>
          <a:off x="22199600" y="1036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62929</xdr:rowOff>
    </xdr:from>
    <xdr:to>
      <xdr:col>112</xdr:col>
      <xdr:colOff>38100</xdr:colOff>
      <xdr:row>61</xdr:row>
      <xdr:rowOff>164529</xdr:rowOff>
    </xdr:to>
    <xdr:sp macro="" textlink="">
      <xdr:nvSpPr>
        <xdr:cNvPr id="700" name="楕円 699"/>
        <xdr:cNvSpPr/>
      </xdr:nvSpPr>
      <xdr:spPr>
        <a:xfrm>
          <a:off x="212725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104584</xdr:rowOff>
    </xdr:from>
    <xdr:to>
      <xdr:col>116</xdr:col>
      <xdr:colOff>63500</xdr:colOff>
      <xdr:row>61</xdr:row>
      <xdr:rowOff>113729</xdr:rowOff>
    </xdr:to>
    <xdr:cxnSp macro="">
      <xdr:nvCxnSpPr>
        <xdr:cNvPr id="701" name="直線コネクタ 700"/>
        <xdr:cNvCxnSpPr/>
      </xdr:nvCxnSpPr>
      <xdr:spPr>
        <a:xfrm flipV="1">
          <a:off x="21323300" y="1056303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702" name="楕円 701"/>
        <xdr:cNvSpPr/>
      </xdr:nvSpPr>
      <xdr:spPr>
        <a:xfrm>
          <a:off x="2038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113729</xdr:rowOff>
    </xdr:from>
    <xdr:to>
      <xdr:col>111</xdr:col>
      <xdr:colOff>177800</xdr:colOff>
      <xdr:row>61</xdr:row>
      <xdr:rowOff>121920</xdr:rowOff>
    </xdr:to>
    <xdr:cxnSp macro="">
      <xdr:nvCxnSpPr>
        <xdr:cNvPr id="703" name="直線コネクタ 702"/>
        <xdr:cNvCxnSpPr/>
      </xdr:nvCxnSpPr>
      <xdr:spPr>
        <a:xfrm flipV="1">
          <a:off x="20434300" y="1057217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70168</xdr:rowOff>
    </xdr:from>
    <xdr:to>
      <xdr:col>102</xdr:col>
      <xdr:colOff>165100</xdr:colOff>
      <xdr:row>62</xdr:row>
      <xdr:rowOff>318</xdr:rowOff>
    </xdr:to>
    <xdr:sp macro="" textlink="">
      <xdr:nvSpPr>
        <xdr:cNvPr id="704" name="楕円 703"/>
        <xdr:cNvSpPr/>
      </xdr:nvSpPr>
      <xdr:spPr>
        <a:xfrm>
          <a:off x="19494500" y="10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120968</xdr:rowOff>
    </xdr:from>
    <xdr:to>
      <xdr:col>107</xdr:col>
      <xdr:colOff>50800</xdr:colOff>
      <xdr:row>61</xdr:row>
      <xdr:rowOff>121920</xdr:rowOff>
    </xdr:to>
    <xdr:cxnSp macro="">
      <xdr:nvCxnSpPr>
        <xdr:cNvPr id="705" name="直線コネクタ 704"/>
        <xdr:cNvCxnSpPr/>
      </xdr:nvCxnSpPr>
      <xdr:spPr>
        <a:xfrm>
          <a:off x="19545300" y="1057941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78740</xdr:rowOff>
    </xdr:from>
    <xdr:to>
      <xdr:col>98</xdr:col>
      <xdr:colOff>38100</xdr:colOff>
      <xdr:row>62</xdr:row>
      <xdr:rowOff>8890</xdr:rowOff>
    </xdr:to>
    <xdr:sp macro="" textlink="">
      <xdr:nvSpPr>
        <xdr:cNvPr id="706" name="楕円 705"/>
        <xdr:cNvSpPr/>
      </xdr:nvSpPr>
      <xdr:spPr>
        <a:xfrm>
          <a:off x="18605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120968</xdr:rowOff>
    </xdr:from>
    <xdr:to>
      <xdr:col>102</xdr:col>
      <xdr:colOff>114300</xdr:colOff>
      <xdr:row>61</xdr:row>
      <xdr:rowOff>129540</xdr:rowOff>
    </xdr:to>
    <xdr:cxnSp macro="">
      <xdr:nvCxnSpPr>
        <xdr:cNvPr id="707" name="直線コネクタ 706"/>
        <xdr:cNvCxnSpPr/>
      </xdr:nvCxnSpPr>
      <xdr:spPr>
        <a:xfrm flipV="1">
          <a:off x="18656300" y="1057941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9606</xdr:rowOff>
    </xdr:from>
    <xdr:ext cx="469744" cy="259045"/>
    <xdr:sp macro="" textlink="">
      <xdr:nvSpPr>
        <xdr:cNvPr id="712" name="n_1mainValue【学校施設】&#10;一人当たり面積"/>
        <xdr:cNvSpPr txBox="1"/>
      </xdr:nvSpPr>
      <xdr:spPr>
        <a:xfrm>
          <a:off x="21075727" y="102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713" name="n_2main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16845</xdr:rowOff>
    </xdr:from>
    <xdr:ext cx="469744" cy="259045"/>
    <xdr:sp macro="" textlink="">
      <xdr:nvSpPr>
        <xdr:cNvPr id="714" name="n_3mainValue【学校施設】&#10;一人当たり面積"/>
        <xdr:cNvSpPr txBox="1"/>
      </xdr:nvSpPr>
      <xdr:spPr>
        <a:xfrm>
          <a:off x="19310427" y="103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25417</xdr:rowOff>
    </xdr:from>
    <xdr:ext cx="469744" cy="259045"/>
    <xdr:sp macro="" textlink="">
      <xdr:nvSpPr>
        <xdr:cNvPr id="715" name="n_4mainValue【学校施設】&#10;一人当たり面積"/>
        <xdr:cNvSpPr txBox="1"/>
      </xdr:nvSpPr>
      <xdr:spPr>
        <a:xfrm>
          <a:off x="18421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46" name="【児童館】&#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75474</xdr:rowOff>
    </xdr:from>
    <xdr:to>
      <xdr:col>85</xdr:col>
      <xdr:colOff>177800</xdr:colOff>
      <xdr:row>80</xdr:row>
      <xdr:rowOff>5624</xdr:rowOff>
    </xdr:to>
    <xdr:sp macro="" textlink="">
      <xdr:nvSpPr>
        <xdr:cNvPr id="757" name="楕円 756"/>
        <xdr:cNvSpPr/>
      </xdr:nvSpPr>
      <xdr:spPr>
        <a:xfrm>
          <a:off x="162687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98351</xdr:rowOff>
    </xdr:from>
    <xdr:ext cx="405111" cy="259045"/>
    <xdr:sp macro="" textlink="">
      <xdr:nvSpPr>
        <xdr:cNvPr id="758" name="【児童館】&#10;有形固定資産減価償却率該当値テキスト"/>
        <xdr:cNvSpPr txBox="1"/>
      </xdr:nvSpPr>
      <xdr:spPr>
        <a:xfrm>
          <a:off x="16357600" y="1347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1995</xdr:rowOff>
    </xdr:from>
    <xdr:to>
      <xdr:col>81</xdr:col>
      <xdr:colOff>101600</xdr:colOff>
      <xdr:row>79</xdr:row>
      <xdr:rowOff>103595</xdr:rowOff>
    </xdr:to>
    <xdr:sp macro="" textlink="">
      <xdr:nvSpPr>
        <xdr:cNvPr id="759" name="楕円 758"/>
        <xdr:cNvSpPr/>
      </xdr:nvSpPr>
      <xdr:spPr>
        <a:xfrm>
          <a:off x="15430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52795</xdr:rowOff>
    </xdr:from>
    <xdr:to>
      <xdr:col>85</xdr:col>
      <xdr:colOff>127000</xdr:colOff>
      <xdr:row>79</xdr:row>
      <xdr:rowOff>126274</xdr:rowOff>
    </xdr:to>
    <xdr:cxnSp macro="">
      <xdr:nvCxnSpPr>
        <xdr:cNvPr id="760" name="直線コネクタ 759"/>
        <xdr:cNvCxnSpPr/>
      </xdr:nvCxnSpPr>
      <xdr:spPr>
        <a:xfrm>
          <a:off x="15481300" y="13597345"/>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99968</xdr:rowOff>
    </xdr:from>
    <xdr:to>
      <xdr:col>76</xdr:col>
      <xdr:colOff>165100</xdr:colOff>
      <xdr:row>79</xdr:row>
      <xdr:rowOff>30118</xdr:rowOff>
    </xdr:to>
    <xdr:sp macro="" textlink="">
      <xdr:nvSpPr>
        <xdr:cNvPr id="761" name="楕円 760"/>
        <xdr:cNvSpPr/>
      </xdr:nvSpPr>
      <xdr:spPr>
        <a:xfrm>
          <a:off x="14541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150768</xdr:rowOff>
    </xdr:from>
    <xdr:to>
      <xdr:col>81</xdr:col>
      <xdr:colOff>50800</xdr:colOff>
      <xdr:row>79</xdr:row>
      <xdr:rowOff>52795</xdr:rowOff>
    </xdr:to>
    <xdr:cxnSp macro="">
      <xdr:nvCxnSpPr>
        <xdr:cNvPr id="762" name="直線コネクタ 761"/>
        <xdr:cNvCxnSpPr/>
      </xdr:nvCxnSpPr>
      <xdr:spPr>
        <a:xfrm>
          <a:off x="14592300" y="13523868"/>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132624</xdr:rowOff>
    </xdr:from>
    <xdr:to>
      <xdr:col>72</xdr:col>
      <xdr:colOff>38100</xdr:colOff>
      <xdr:row>79</xdr:row>
      <xdr:rowOff>62774</xdr:rowOff>
    </xdr:to>
    <xdr:sp macro="" textlink="">
      <xdr:nvSpPr>
        <xdr:cNvPr id="763" name="楕円 762"/>
        <xdr:cNvSpPr/>
      </xdr:nvSpPr>
      <xdr:spPr>
        <a:xfrm>
          <a:off x="13652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150768</xdr:rowOff>
    </xdr:from>
    <xdr:to>
      <xdr:col>76</xdr:col>
      <xdr:colOff>114300</xdr:colOff>
      <xdr:row>79</xdr:row>
      <xdr:rowOff>11974</xdr:rowOff>
    </xdr:to>
    <xdr:cxnSp macro="">
      <xdr:nvCxnSpPr>
        <xdr:cNvPr id="764" name="直線コネクタ 763"/>
        <xdr:cNvCxnSpPr/>
      </xdr:nvCxnSpPr>
      <xdr:spPr>
        <a:xfrm flipV="1">
          <a:off x="13703300" y="13523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65" name="楕円 764"/>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11974</xdr:rowOff>
    </xdr:from>
    <xdr:to>
      <xdr:col>71</xdr:col>
      <xdr:colOff>177800</xdr:colOff>
      <xdr:row>82</xdr:row>
      <xdr:rowOff>95250</xdr:rowOff>
    </xdr:to>
    <xdr:cxnSp macro="">
      <xdr:nvCxnSpPr>
        <xdr:cNvPr id="766" name="直線コネクタ 765"/>
        <xdr:cNvCxnSpPr/>
      </xdr:nvCxnSpPr>
      <xdr:spPr>
        <a:xfrm flipV="1">
          <a:off x="12814300" y="13556524"/>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767"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768" name="n_2aveValue【児童館】&#10;有形固定資産減価償却率"/>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769" name="n_3aveValue【児童館】&#10;有形固定資産減価償却率"/>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0" name="n_4aveValue【児童館】&#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120122</xdr:rowOff>
    </xdr:from>
    <xdr:ext cx="405111" cy="259045"/>
    <xdr:sp macro="" textlink="">
      <xdr:nvSpPr>
        <xdr:cNvPr id="771" name="n_1mainValue【児童館】&#10;有形固定資産減価償却率"/>
        <xdr:cNvSpPr txBox="1"/>
      </xdr:nvSpPr>
      <xdr:spPr>
        <a:xfrm>
          <a:off x="152660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46645</xdr:rowOff>
    </xdr:from>
    <xdr:ext cx="405111" cy="259045"/>
    <xdr:sp macro="" textlink="">
      <xdr:nvSpPr>
        <xdr:cNvPr id="772" name="n_2mainValue【児童館】&#10;有形固定資産減価償却率"/>
        <xdr:cNvSpPr txBox="1"/>
      </xdr:nvSpPr>
      <xdr:spPr>
        <a:xfrm>
          <a:off x="14389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79301</xdr:rowOff>
    </xdr:from>
    <xdr:ext cx="405111" cy="259045"/>
    <xdr:sp macro="" textlink="">
      <xdr:nvSpPr>
        <xdr:cNvPr id="773" name="n_3mainValue【児童館】&#10;有形固定資産減価償却率"/>
        <xdr:cNvSpPr txBox="1"/>
      </xdr:nvSpPr>
      <xdr:spPr>
        <a:xfrm>
          <a:off x="135007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4" name="n_4main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805"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47171</xdr:rowOff>
    </xdr:from>
    <xdr:to>
      <xdr:col>116</xdr:col>
      <xdr:colOff>114300</xdr:colOff>
      <xdr:row>84</xdr:row>
      <xdr:rowOff>148771</xdr:rowOff>
    </xdr:to>
    <xdr:sp macro="" textlink="">
      <xdr:nvSpPr>
        <xdr:cNvPr id="816" name="楕円 815"/>
        <xdr:cNvSpPr/>
      </xdr:nvSpPr>
      <xdr:spPr>
        <a:xfrm>
          <a:off x="22110700" y="14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70048</xdr:rowOff>
    </xdr:from>
    <xdr:ext cx="469744" cy="259045"/>
    <xdr:sp macro="" textlink="">
      <xdr:nvSpPr>
        <xdr:cNvPr id="817" name="【児童館】&#10;一人当たり面積該当値テキスト"/>
        <xdr:cNvSpPr txBox="1"/>
      </xdr:nvSpPr>
      <xdr:spPr>
        <a:xfrm>
          <a:off x="22199600"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58057</xdr:rowOff>
    </xdr:from>
    <xdr:to>
      <xdr:col>112</xdr:col>
      <xdr:colOff>38100</xdr:colOff>
      <xdr:row>84</xdr:row>
      <xdr:rowOff>159657</xdr:rowOff>
    </xdr:to>
    <xdr:sp macro="" textlink="">
      <xdr:nvSpPr>
        <xdr:cNvPr id="818" name="楕円 817"/>
        <xdr:cNvSpPr/>
      </xdr:nvSpPr>
      <xdr:spPr>
        <a:xfrm>
          <a:off x="21272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97971</xdr:rowOff>
    </xdr:from>
    <xdr:to>
      <xdr:col>116</xdr:col>
      <xdr:colOff>63500</xdr:colOff>
      <xdr:row>84</xdr:row>
      <xdr:rowOff>108857</xdr:rowOff>
    </xdr:to>
    <xdr:cxnSp macro="">
      <xdr:nvCxnSpPr>
        <xdr:cNvPr id="819" name="直線コネクタ 818"/>
        <xdr:cNvCxnSpPr/>
      </xdr:nvCxnSpPr>
      <xdr:spPr>
        <a:xfrm flipV="1">
          <a:off x="21323300" y="144997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820" name="楕円 819"/>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108857</xdr:rowOff>
    </xdr:from>
    <xdr:to>
      <xdr:col>111</xdr:col>
      <xdr:colOff>177800</xdr:colOff>
      <xdr:row>84</xdr:row>
      <xdr:rowOff>119743</xdr:rowOff>
    </xdr:to>
    <xdr:cxnSp macro="">
      <xdr:nvCxnSpPr>
        <xdr:cNvPr id="821" name="直線コネクタ 820"/>
        <xdr:cNvCxnSpPr/>
      </xdr:nvCxnSpPr>
      <xdr:spPr>
        <a:xfrm flipV="1">
          <a:off x="20434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22" name="楕円 821"/>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119743</xdr:rowOff>
    </xdr:to>
    <xdr:cxnSp macro="">
      <xdr:nvCxnSpPr>
        <xdr:cNvPr id="823" name="直線コネクタ 822"/>
        <xdr:cNvCxnSpPr/>
      </xdr:nvCxnSpPr>
      <xdr:spPr>
        <a:xfrm>
          <a:off x="19545300" y="14456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4" name="楕円 823"/>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85</xdr:row>
      <xdr:rowOff>133350</xdr:rowOff>
    </xdr:to>
    <xdr:cxnSp macro="">
      <xdr:nvCxnSpPr>
        <xdr:cNvPr id="825" name="直線コネクタ 824"/>
        <xdr:cNvCxnSpPr/>
      </xdr:nvCxnSpPr>
      <xdr:spPr>
        <a:xfrm flipV="1">
          <a:off x="18656300" y="144562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826" name="n_1aveValue【児童館】&#10;一人当たり面積"/>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7"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828" name="n_3aveValue【児童館】&#10;一人当たり面積"/>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4734</xdr:rowOff>
    </xdr:from>
    <xdr:ext cx="469744" cy="259045"/>
    <xdr:sp macro="" textlink="">
      <xdr:nvSpPr>
        <xdr:cNvPr id="830" name="n_1mainValue【児童館】&#10;一人当たり面積"/>
        <xdr:cNvSpPr txBox="1"/>
      </xdr:nvSpPr>
      <xdr:spPr>
        <a:xfrm>
          <a:off x="21075727" y="14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1" name="n_2main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832" name="n_3main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3"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874" name="楕円 873"/>
        <xdr:cNvSpPr/>
      </xdr:nvSpPr>
      <xdr:spPr>
        <a:xfrm>
          <a:off x="16268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4463</xdr:rowOff>
    </xdr:from>
    <xdr:ext cx="405111" cy="259045"/>
    <xdr:sp macro="" textlink="">
      <xdr:nvSpPr>
        <xdr:cNvPr id="875" name="【公民館】&#10;有形固定資産減価償却率該当値テキスト"/>
        <xdr:cNvSpPr txBox="1"/>
      </xdr:nvSpPr>
      <xdr:spPr>
        <a:xfrm>
          <a:off x="16357600"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876" name="楕円 875"/>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32386</xdr:rowOff>
    </xdr:from>
    <xdr:to>
      <xdr:col>85</xdr:col>
      <xdr:colOff>127000</xdr:colOff>
      <xdr:row>103</xdr:row>
      <xdr:rowOff>91439</xdr:rowOff>
    </xdr:to>
    <xdr:cxnSp macro="">
      <xdr:nvCxnSpPr>
        <xdr:cNvPr id="877" name="直線コネクタ 876"/>
        <xdr:cNvCxnSpPr/>
      </xdr:nvCxnSpPr>
      <xdr:spPr>
        <a:xfrm flipV="1">
          <a:off x="15481300" y="176917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878" name="楕円 877"/>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91439</xdr:rowOff>
    </xdr:to>
    <xdr:cxnSp macro="">
      <xdr:nvCxnSpPr>
        <xdr:cNvPr id="879" name="直線コネクタ 878"/>
        <xdr:cNvCxnSpPr/>
      </xdr:nvCxnSpPr>
      <xdr:spPr>
        <a:xfrm>
          <a:off x="14592300" y="177069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880" name="楕円 879"/>
        <xdr:cNvSpPr/>
      </xdr:nvSpPr>
      <xdr:spPr>
        <a:xfrm>
          <a:off x="13652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47625</xdr:rowOff>
    </xdr:from>
    <xdr:to>
      <xdr:col>76</xdr:col>
      <xdr:colOff>114300</xdr:colOff>
      <xdr:row>104</xdr:row>
      <xdr:rowOff>40005</xdr:rowOff>
    </xdr:to>
    <xdr:cxnSp macro="">
      <xdr:nvCxnSpPr>
        <xdr:cNvPr id="881" name="直線コネクタ 880"/>
        <xdr:cNvCxnSpPr/>
      </xdr:nvCxnSpPr>
      <xdr:spPr>
        <a:xfrm flipV="1">
          <a:off x="13703300" y="1770697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124461</xdr:rowOff>
    </xdr:from>
    <xdr:to>
      <xdr:col>67</xdr:col>
      <xdr:colOff>101600</xdr:colOff>
      <xdr:row>104</xdr:row>
      <xdr:rowOff>54611</xdr:rowOff>
    </xdr:to>
    <xdr:sp macro="" textlink="">
      <xdr:nvSpPr>
        <xdr:cNvPr id="882" name="楕円 881"/>
        <xdr:cNvSpPr/>
      </xdr:nvSpPr>
      <xdr:spPr>
        <a:xfrm>
          <a:off x="12763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40005</xdr:rowOff>
    </xdr:to>
    <xdr:cxnSp macro="">
      <xdr:nvCxnSpPr>
        <xdr:cNvPr id="883" name="直線コネクタ 882"/>
        <xdr:cNvCxnSpPr/>
      </xdr:nvCxnSpPr>
      <xdr:spPr>
        <a:xfrm>
          <a:off x="12814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8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6" name="n_3aveValue【公民館】&#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87" name="n_4ave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888" name="n_1mainValue【公民館】&#10;有形固定資産減価償却率"/>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889" name="n_2mainValue【公民館】&#10;有形固定資産減価償却率"/>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107332</xdr:rowOff>
    </xdr:from>
    <xdr:ext cx="405111" cy="259045"/>
    <xdr:sp macro="" textlink="">
      <xdr:nvSpPr>
        <xdr:cNvPr id="890" name="n_3mainValue【公民館】&#10;有形固定資産減価償却率"/>
        <xdr:cNvSpPr txBox="1"/>
      </xdr:nvSpPr>
      <xdr:spPr>
        <a:xfrm>
          <a:off x="13500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91" name="n_4main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136434</xdr:rowOff>
    </xdr:from>
    <xdr:to>
      <xdr:col>116</xdr:col>
      <xdr:colOff>114300</xdr:colOff>
      <xdr:row>106</xdr:row>
      <xdr:rowOff>66584</xdr:rowOff>
    </xdr:to>
    <xdr:sp macro="" textlink="">
      <xdr:nvSpPr>
        <xdr:cNvPr id="933" name="楕円 932"/>
        <xdr:cNvSpPr/>
      </xdr:nvSpPr>
      <xdr:spPr>
        <a:xfrm>
          <a:off x="22110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159311</xdr:rowOff>
    </xdr:from>
    <xdr:ext cx="469744" cy="259045"/>
    <xdr:sp macro="" textlink="">
      <xdr:nvSpPr>
        <xdr:cNvPr id="934" name="【公民館】&#10;一人当たり面積該当値テキスト"/>
        <xdr:cNvSpPr txBox="1"/>
      </xdr:nvSpPr>
      <xdr:spPr>
        <a:xfrm>
          <a:off x="22199600" y="179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935" name="楕円 934"/>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106</xdr:row>
      <xdr:rowOff>15784</xdr:rowOff>
    </xdr:to>
    <xdr:cxnSp macro="">
      <xdr:nvCxnSpPr>
        <xdr:cNvPr id="936" name="直線コネクタ 935"/>
        <xdr:cNvCxnSpPr/>
      </xdr:nvCxnSpPr>
      <xdr:spPr>
        <a:xfrm>
          <a:off x="21323300" y="1811927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937" name="楕円 936"/>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130084</xdr:rowOff>
    </xdr:to>
    <xdr:cxnSp macro="">
      <xdr:nvCxnSpPr>
        <xdr:cNvPr id="938" name="直線コネクタ 937"/>
        <xdr:cNvCxnSpPr/>
      </xdr:nvCxnSpPr>
      <xdr:spPr>
        <a:xfrm flipV="1">
          <a:off x="20434300" y="181192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39" name="楕円 938"/>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106</xdr:row>
      <xdr:rowOff>19050</xdr:rowOff>
    </xdr:to>
    <xdr:cxnSp macro="">
      <xdr:nvCxnSpPr>
        <xdr:cNvPr id="940" name="直線コネクタ 939"/>
        <xdr:cNvCxnSpPr/>
      </xdr:nvCxnSpPr>
      <xdr:spPr>
        <a:xfrm flipV="1">
          <a:off x="19545300" y="1813233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149498</xdr:rowOff>
    </xdr:from>
    <xdr:to>
      <xdr:col>98</xdr:col>
      <xdr:colOff>38100</xdr:colOff>
      <xdr:row>106</xdr:row>
      <xdr:rowOff>79648</xdr:rowOff>
    </xdr:to>
    <xdr:sp macro="" textlink="">
      <xdr:nvSpPr>
        <xdr:cNvPr id="941" name="楕円 940"/>
        <xdr:cNvSpPr/>
      </xdr:nvSpPr>
      <xdr:spPr>
        <a:xfrm>
          <a:off x="18605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28848</xdr:rowOff>
    </xdr:to>
    <xdr:cxnSp macro="">
      <xdr:nvCxnSpPr>
        <xdr:cNvPr id="942" name="直線コネクタ 941"/>
        <xdr:cNvCxnSpPr/>
      </xdr:nvCxnSpPr>
      <xdr:spPr>
        <a:xfrm flipV="1">
          <a:off x="18656300" y="181927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943"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5"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6"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947" name="n_1mainValue【公民館】&#10;一人当たり面積"/>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948" name="n_2mainValue【公民館】&#10;一人当たり面積"/>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86377</xdr:rowOff>
    </xdr:from>
    <xdr:ext cx="469744" cy="259045"/>
    <xdr:sp macro="" textlink="">
      <xdr:nvSpPr>
        <xdr:cNvPr id="949" name="n_3mainValue【公民館】&#10;一人当たり面積"/>
        <xdr:cNvSpPr txBox="1"/>
      </xdr:nvSpPr>
      <xdr:spPr>
        <a:xfrm>
          <a:off x="19310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96175</xdr:rowOff>
    </xdr:from>
    <xdr:ext cx="469744" cy="259045"/>
    <xdr:sp macro="" textlink="">
      <xdr:nvSpPr>
        <xdr:cNvPr id="950" name="n_4mainValue【公民館】&#10;一人当たり面積"/>
        <xdr:cNvSpPr txBox="1"/>
      </xdr:nvSpPr>
      <xdr:spPr>
        <a:xfrm>
          <a:off x="18421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上記施設の中では、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値と比べ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八幡浜市橋梁長寿命化修繕計画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八幡浜市道路トンネル個別施設計画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に基づき、計画的かつ効率的な予防管理を行うこと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、橋梁及びトンネルの長寿命化による修繕等のコスト縮減を図る。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令和５年度末に策定した「八幡浜市公営住宅等長寿命化計画」では建替え対象とされた住棟・住戸はないものの、必要に応じて民間賃貸住宅と合築すること等も検討の対象とし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計画的かつ効果的に施設の長寿命化、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修繕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31,293
30,960
132.65
24,383,193
23,328,799
808,433
11,750,357
24,227,859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72" name="楕円 71"/>
        <xdr:cNvSpPr/>
      </xdr:nvSpPr>
      <xdr:spPr>
        <a:xfrm>
          <a:off x="4584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3" name="【図書館】&#10;有形固定資産減価償却率該当値テキスト"/>
        <xdr:cNvSpPr txBox="1"/>
      </xdr:nvSpPr>
      <xdr:spPr>
        <a:xfrm>
          <a:off x="467360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83820</xdr:rowOff>
    </xdr:from>
    <xdr:to>
      <xdr:col>20</xdr:col>
      <xdr:colOff>38100</xdr:colOff>
      <xdr:row>38</xdr:row>
      <xdr:rowOff>13970</xdr:rowOff>
    </xdr:to>
    <xdr:sp macro="" textlink="">
      <xdr:nvSpPr>
        <xdr:cNvPr id="74" name="楕円 73"/>
        <xdr:cNvSpPr/>
      </xdr:nvSpPr>
      <xdr:spPr>
        <a:xfrm>
          <a:off x="3746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134620</xdr:rowOff>
    </xdr:from>
    <xdr:to>
      <xdr:col>24</xdr:col>
      <xdr:colOff>63500</xdr:colOff>
      <xdr:row>37</xdr:row>
      <xdr:rowOff>158750</xdr:rowOff>
    </xdr:to>
    <xdr:cxnSp macro="">
      <xdr:nvCxnSpPr>
        <xdr:cNvPr id="75" name="直線コネクタ 74"/>
        <xdr:cNvCxnSpPr/>
      </xdr:nvCxnSpPr>
      <xdr:spPr>
        <a:xfrm>
          <a:off x="3797300" y="647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58420</xdr:rowOff>
    </xdr:from>
    <xdr:to>
      <xdr:col>15</xdr:col>
      <xdr:colOff>101600</xdr:colOff>
      <xdr:row>37</xdr:row>
      <xdr:rowOff>160020</xdr:rowOff>
    </xdr:to>
    <xdr:sp macro="" textlink="">
      <xdr:nvSpPr>
        <xdr:cNvPr id="76" name="楕円 75"/>
        <xdr:cNvSpPr/>
      </xdr:nvSpPr>
      <xdr:spPr>
        <a:xfrm>
          <a:off x="2857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109220</xdr:rowOff>
    </xdr:from>
    <xdr:to>
      <xdr:col>19</xdr:col>
      <xdr:colOff>177800</xdr:colOff>
      <xdr:row>37</xdr:row>
      <xdr:rowOff>134620</xdr:rowOff>
    </xdr:to>
    <xdr:cxnSp macro="">
      <xdr:nvCxnSpPr>
        <xdr:cNvPr id="77" name="直線コネクタ 76"/>
        <xdr:cNvCxnSpPr/>
      </xdr:nvCxnSpPr>
      <xdr:spPr>
        <a:xfrm>
          <a:off x="2908300" y="64528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8" name="楕円 77"/>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109220</xdr:rowOff>
    </xdr:to>
    <xdr:cxnSp macro="">
      <xdr:nvCxnSpPr>
        <xdr:cNvPr id="79" name="直線コネクタ 78"/>
        <xdr:cNvCxnSpPr/>
      </xdr:nvCxnSpPr>
      <xdr:spPr>
        <a:xfrm>
          <a:off x="2019300" y="6427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7620</xdr:rowOff>
    </xdr:from>
    <xdr:to>
      <xdr:col>6</xdr:col>
      <xdr:colOff>38100</xdr:colOff>
      <xdr:row>37</xdr:row>
      <xdr:rowOff>109220</xdr:rowOff>
    </xdr:to>
    <xdr:sp macro="" textlink="">
      <xdr:nvSpPr>
        <xdr:cNvPr id="80" name="楕円 79"/>
        <xdr:cNvSpPr/>
      </xdr:nvSpPr>
      <xdr:spPr>
        <a:xfrm>
          <a:off x="107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58420</xdr:rowOff>
    </xdr:from>
    <xdr:to>
      <xdr:col>10</xdr:col>
      <xdr:colOff>114300</xdr:colOff>
      <xdr:row>37</xdr:row>
      <xdr:rowOff>83820</xdr:rowOff>
    </xdr:to>
    <xdr:cxnSp macro="">
      <xdr:nvCxnSpPr>
        <xdr:cNvPr id="81" name="直線コネクタ 80"/>
        <xdr:cNvCxnSpPr/>
      </xdr:nvCxnSpPr>
      <xdr:spPr>
        <a:xfrm>
          <a:off x="1130300" y="6402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5097</xdr:rowOff>
    </xdr:from>
    <xdr:ext cx="405111" cy="259045"/>
    <xdr:sp macro="" textlink="">
      <xdr:nvSpPr>
        <xdr:cNvPr id="86" name="n_1mainValue【図書館】&#10;有形固定資産減価償却率"/>
        <xdr:cNvSpPr txBox="1"/>
      </xdr:nvSpPr>
      <xdr:spPr>
        <a:xfrm>
          <a:off x="3582044" y="652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151147</xdr:rowOff>
    </xdr:from>
    <xdr:ext cx="405111" cy="259045"/>
    <xdr:sp macro="" textlink="">
      <xdr:nvSpPr>
        <xdr:cNvPr id="87" name="n_2mainValue【図書館】&#10;有形固定資産減価償却率"/>
        <xdr:cNvSpPr txBox="1"/>
      </xdr:nvSpPr>
      <xdr:spPr>
        <a:xfrm>
          <a:off x="27057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8" name="n_3mainValue【図書館】&#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100347</xdr:rowOff>
    </xdr:from>
    <xdr:ext cx="405111" cy="259045"/>
    <xdr:sp macro="" textlink="">
      <xdr:nvSpPr>
        <xdr:cNvPr id="89" name="n_4mainValue【図書館】&#10;有形固定資産減価償却率"/>
        <xdr:cNvSpPr txBox="1"/>
      </xdr:nvSpPr>
      <xdr:spPr>
        <a:xfrm>
          <a:off x="9277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9" name="楕円 128"/>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44467</xdr:rowOff>
    </xdr:from>
    <xdr:ext cx="469744" cy="259045"/>
    <xdr:sp macro="" textlink="">
      <xdr:nvSpPr>
        <xdr:cNvPr id="130" name="【図書館】&#10;一人当たり面積該当値テキスト"/>
        <xdr:cNvSpPr txBox="1"/>
      </xdr:nvSpPr>
      <xdr:spPr>
        <a:xfrm>
          <a:off x="10515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131" name="楕円 130"/>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83820</xdr:rowOff>
    </xdr:to>
    <xdr:cxnSp macro="">
      <xdr:nvCxnSpPr>
        <xdr:cNvPr id="132" name="直線コネクタ 131"/>
        <xdr:cNvCxnSpPr/>
      </xdr:nvCxnSpPr>
      <xdr:spPr>
        <a:xfrm flipV="1">
          <a:off x="9639300" y="6758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40640</xdr:rowOff>
    </xdr:from>
    <xdr:to>
      <xdr:col>46</xdr:col>
      <xdr:colOff>38100</xdr:colOff>
      <xdr:row>39</xdr:row>
      <xdr:rowOff>142240</xdr:rowOff>
    </xdr:to>
    <xdr:sp macro="" textlink="">
      <xdr:nvSpPr>
        <xdr:cNvPr id="133" name="楕円 132"/>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91440</xdr:rowOff>
    </xdr:to>
    <xdr:cxnSp macro="">
      <xdr:nvCxnSpPr>
        <xdr:cNvPr id="134" name="直線コネクタ 133"/>
        <xdr:cNvCxnSpPr/>
      </xdr:nvCxnSpPr>
      <xdr:spPr>
        <a:xfrm flipV="1">
          <a:off x="8750300" y="6770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5" name="楕円 134"/>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91440</xdr:rowOff>
    </xdr:from>
    <xdr:to>
      <xdr:col>45</xdr:col>
      <xdr:colOff>177800</xdr:colOff>
      <xdr:row>39</xdr:row>
      <xdr:rowOff>102870</xdr:rowOff>
    </xdr:to>
    <xdr:cxnSp macro="">
      <xdr:nvCxnSpPr>
        <xdr:cNvPr id="136" name="直線コネクタ 135"/>
        <xdr:cNvCxnSpPr/>
      </xdr:nvCxnSpPr>
      <xdr:spPr>
        <a:xfrm flipV="1">
          <a:off x="7861300" y="677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102870</xdr:rowOff>
    </xdr:from>
    <xdr:to>
      <xdr:col>41</xdr:col>
      <xdr:colOff>50800</xdr:colOff>
      <xdr:row>39</xdr:row>
      <xdr:rowOff>110490</xdr:rowOff>
    </xdr:to>
    <xdr:cxnSp macro="">
      <xdr:nvCxnSpPr>
        <xdr:cNvPr id="138" name="直線コネクタ 137"/>
        <xdr:cNvCxnSpPr/>
      </xdr:nvCxnSpPr>
      <xdr:spPr>
        <a:xfrm flipV="1">
          <a:off x="6972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151147</xdr:rowOff>
    </xdr:from>
    <xdr:ext cx="469744" cy="259045"/>
    <xdr:sp macro="" textlink="">
      <xdr:nvSpPr>
        <xdr:cNvPr id="143" name="n_1mainValue【図書館】&#10;一人当たり面積"/>
        <xdr:cNvSpPr txBox="1"/>
      </xdr:nvSpPr>
      <xdr:spPr>
        <a:xfrm>
          <a:off x="9391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158767</xdr:rowOff>
    </xdr:from>
    <xdr:ext cx="469744" cy="259045"/>
    <xdr:sp macro="" textlink="">
      <xdr:nvSpPr>
        <xdr:cNvPr id="144" name="n_2mainValue【図書館】&#10;一人当たり面積"/>
        <xdr:cNvSpPr txBox="1"/>
      </xdr:nvSpPr>
      <xdr:spPr>
        <a:xfrm>
          <a:off x="8515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5" name="n_3mainValue【図書館】&#10;一人当たり面積"/>
        <xdr:cNvSpPr txBox="1"/>
      </xdr:nvSpPr>
      <xdr:spPr>
        <a:xfrm>
          <a:off x="7626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6" name="n_4main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7" name="楕円 186"/>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149242</xdr:rowOff>
    </xdr:from>
    <xdr:ext cx="405111" cy="259045"/>
    <xdr:sp macro="" textlink="">
      <xdr:nvSpPr>
        <xdr:cNvPr id="188" name="【体育館・プール】&#10;有形固定資産減価償却率該当値テキスト"/>
        <xdr:cNvSpPr txBox="1"/>
      </xdr:nvSpPr>
      <xdr:spPr>
        <a:xfrm>
          <a:off x="4673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9" name="楕円 188"/>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34290</xdr:rowOff>
    </xdr:to>
    <xdr:cxnSp macro="">
      <xdr:nvCxnSpPr>
        <xdr:cNvPr id="190" name="直線コネクタ 189"/>
        <xdr:cNvCxnSpPr/>
      </xdr:nvCxnSpPr>
      <xdr:spPr>
        <a:xfrm flipV="1">
          <a:off x="3797300" y="102927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91" name="楕円 190"/>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34290</xdr:rowOff>
    </xdr:to>
    <xdr:cxnSp macro="">
      <xdr:nvCxnSpPr>
        <xdr:cNvPr id="192" name="直線コネクタ 191"/>
        <xdr:cNvCxnSpPr/>
      </xdr:nvCxnSpPr>
      <xdr:spPr>
        <a:xfrm>
          <a:off x="2908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3" name="楕円 192"/>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163830</xdr:rowOff>
    </xdr:to>
    <xdr:cxnSp macro="">
      <xdr:nvCxnSpPr>
        <xdr:cNvPr id="194" name="直線コネクタ 193"/>
        <xdr:cNvCxnSpPr/>
      </xdr:nvCxnSpPr>
      <xdr:spPr>
        <a:xfrm>
          <a:off x="2019300" y="10233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5" name="楕円 194"/>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118110</xdr:rowOff>
    </xdr:to>
    <xdr:cxnSp macro="">
      <xdr:nvCxnSpPr>
        <xdr:cNvPr id="196" name="直線コネクタ 195"/>
        <xdr:cNvCxnSpPr/>
      </xdr:nvCxnSpPr>
      <xdr:spPr>
        <a:xfrm>
          <a:off x="1130300" y="1020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1" name="n_1main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2" name="n_2mainValue【体育館・プール】&#10;有形固定資産減価償却率"/>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3" name="n_3main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4" name="n_4main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31496</xdr:rowOff>
    </xdr:from>
    <xdr:to>
      <xdr:col>55</xdr:col>
      <xdr:colOff>50800</xdr:colOff>
      <xdr:row>63</xdr:row>
      <xdr:rowOff>133096</xdr:rowOff>
    </xdr:to>
    <xdr:sp macro="" textlink="">
      <xdr:nvSpPr>
        <xdr:cNvPr id="244" name="楕円 243"/>
        <xdr:cNvSpPr/>
      </xdr:nvSpPr>
      <xdr:spPr>
        <a:xfrm>
          <a:off x="10426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54373</xdr:rowOff>
    </xdr:from>
    <xdr:ext cx="469744" cy="259045"/>
    <xdr:sp macro="" textlink="">
      <xdr:nvSpPr>
        <xdr:cNvPr id="245" name="【体育館・プール】&#10;一人当たり面積該当値テキスト"/>
        <xdr:cNvSpPr txBox="1"/>
      </xdr:nvSpPr>
      <xdr:spPr>
        <a:xfrm>
          <a:off x="10515600" y="106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246" name="楕円 245"/>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82296</xdr:rowOff>
    </xdr:from>
    <xdr:to>
      <xdr:col>55</xdr:col>
      <xdr:colOff>0</xdr:colOff>
      <xdr:row>63</xdr:row>
      <xdr:rowOff>85725</xdr:rowOff>
    </xdr:to>
    <xdr:cxnSp macro="">
      <xdr:nvCxnSpPr>
        <xdr:cNvPr id="247" name="直線コネクタ 246"/>
        <xdr:cNvCxnSpPr/>
      </xdr:nvCxnSpPr>
      <xdr:spPr>
        <a:xfrm flipV="1">
          <a:off x="9639300" y="1088364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8" name="楕円 247"/>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89154</xdr:rowOff>
    </xdr:to>
    <xdr:cxnSp macro="">
      <xdr:nvCxnSpPr>
        <xdr:cNvPr id="249" name="直線コネクタ 248"/>
        <xdr:cNvCxnSpPr/>
      </xdr:nvCxnSpPr>
      <xdr:spPr>
        <a:xfrm flipV="1">
          <a:off x="8750300" y="1088707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41402</xdr:rowOff>
    </xdr:from>
    <xdr:to>
      <xdr:col>41</xdr:col>
      <xdr:colOff>101600</xdr:colOff>
      <xdr:row>63</xdr:row>
      <xdr:rowOff>143002</xdr:rowOff>
    </xdr:to>
    <xdr:sp macro="" textlink="">
      <xdr:nvSpPr>
        <xdr:cNvPr id="250" name="楕円 249"/>
        <xdr:cNvSpPr/>
      </xdr:nvSpPr>
      <xdr:spPr>
        <a:xfrm>
          <a:off x="7810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92202</xdr:rowOff>
    </xdr:to>
    <xdr:cxnSp macro="">
      <xdr:nvCxnSpPr>
        <xdr:cNvPr id="251" name="直線コネクタ 250"/>
        <xdr:cNvCxnSpPr/>
      </xdr:nvCxnSpPr>
      <xdr:spPr>
        <a:xfrm flipV="1">
          <a:off x="7861300" y="1089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44069</xdr:rowOff>
    </xdr:from>
    <xdr:to>
      <xdr:col>36</xdr:col>
      <xdr:colOff>165100</xdr:colOff>
      <xdr:row>63</xdr:row>
      <xdr:rowOff>145669</xdr:rowOff>
    </xdr:to>
    <xdr:sp macro="" textlink="">
      <xdr:nvSpPr>
        <xdr:cNvPr id="252" name="楕円 251"/>
        <xdr:cNvSpPr/>
      </xdr:nvSpPr>
      <xdr:spPr>
        <a:xfrm>
          <a:off x="6921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92202</xdr:rowOff>
    </xdr:from>
    <xdr:to>
      <xdr:col>41</xdr:col>
      <xdr:colOff>50800</xdr:colOff>
      <xdr:row>63</xdr:row>
      <xdr:rowOff>94869</xdr:rowOff>
    </xdr:to>
    <xdr:cxnSp macro="">
      <xdr:nvCxnSpPr>
        <xdr:cNvPr id="253" name="直線コネクタ 252"/>
        <xdr:cNvCxnSpPr/>
      </xdr:nvCxnSpPr>
      <xdr:spPr>
        <a:xfrm flipV="1">
          <a:off x="6972300" y="108935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153052</xdr:rowOff>
    </xdr:from>
    <xdr:ext cx="469744" cy="259045"/>
    <xdr:sp macro="" textlink="">
      <xdr:nvSpPr>
        <xdr:cNvPr id="258" name="n_1mainValue【体育館・プール】&#10;一人当たり面積"/>
        <xdr:cNvSpPr txBox="1"/>
      </xdr:nvSpPr>
      <xdr:spPr>
        <a:xfrm>
          <a:off x="93917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156481</xdr:rowOff>
    </xdr:from>
    <xdr:ext cx="469744" cy="259045"/>
    <xdr:sp macro="" textlink="">
      <xdr:nvSpPr>
        <xdr:cNvPr id="259" name="n_2mainValue【体育館・プール】&#10;一人当たり面積"/>
        <xdr:cNvSpPr txBox="1"/>
      </xdr:nvSpPr>
      <xdr:spPr>
        <a:xfrm>
          <a:off x="85154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159529</xdr:rowOff>
    </xdr:from>
    <xdr:ext cx="469744" cy="259045"/>
    <xdr:sp macro="" textlink="">
      <xdr:nvSpPr>
        <xdr:cNvPr id="260" name="n_3mainValue【体育館・プール】&#10;一人当たり面積"/>
        <xdr:cNvSpPr txBox="1"/>
      </xdr:nvSpPr>
      <xdr:spPr>
        <a:xfrm>
          <a:off x="7626427" y="10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162196</xdr:rowOff>
    </xdr:from>
    <xdr:ext cx="469744" cy="259045"/>
    <xdr:sp macro="" textlink="">
      <xdr:nvSpPr>
        <xdr:cNvPr id="261" name="n_4mainValue【体育館・プール】&#10;一人当たり面積"/>
        <xdr:cNvSpPr txBox="1"/>
      </xdr:nvSpPr>
      <xdr:spPr>
        <a:xfrm>
          <a:off x="6737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3" name="楕円 302"/>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4" name="【福祉施設】&#10;有形固定資産減価償却率該当値テキスト"/>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5" name="楕円 304"/>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119743</xdr:rowOff>
    </xdr:to>
    <xdr:cxnSp macro="">
      <xdr:nvCxnSpPr>
        <xdr:cNvPr id="306" name="直線コネクタ 305"/>
        <xdr:cNvCxnSpPr/>
      </xdr:nvCxnSpPr>
      <xdr:spPr>
        <a:xfrm>
          <a:off x="3797300" y="1448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307" name="楕円 306"/>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87086</xdr:rowOff>
    </xdr:to>
    <xdr:cxnSp macro="">
      <xdr:nvCxnSpPr>
        <xdr:cNvPr id="308" name="直線コネクタ 307"/>
        <xdr:cNvCxnSpPr/>
      </xdr:nvCxnSpPr>
      <xdr:spPr>
        <a:xfrm>
          <a:off x="2908300" y="144007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309" name="楕円 308"/>
        <xdr:cNvSpPr/>
      </xdr:nvSpPr>
      <xdr:spPr>
        <a:xfrm>
          <a:off x="196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83</xdr:row>
      <xdr:rowOff>170362</xdr:rowOff>
    </xdr:to>
    <xdr:cxnSp macro="">
      <xdr:nvCxnSpPr>
        <xdr:cNvPr id="310" name="直線コネクタ 309"/>
        <xdr:cNvCxnSpPr/>
      </xdr:nvCxnSpPr>
      <xdr:spPr>
        <a:xfrm>
          <a:off x="2019300" y="1436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311" name="楕円 310"/>
        <xdr:cNvSpPr/>
      </xdr:nvSpPr>
      <xdr:spPr>
        <a:xfrm>
          <a:off x="107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105048</xdr:rowOff>
    </xdr:from>
    <xdr:to>
      <xdr:col>10</xdr:col>
      <xdr:colOff>114300</xdr:colOff>
      <xdr:row>83</xdr:row>
      <xdr:rowOff>137705</xdr:rowOff>
    </xdr:to>
    <xdr:cxnSp macro="">
      <xdr:nvCxnSpPr>
        <xdr:cNvPr id="312" name="直線コネクタ 311"/>
        <xdr:cNvCxnSpPr/>
      </xdr:nvCxnSpPr>
      <xdr:spPr>
        <a:xfrm>
          <a:off x="1130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17" name="n_1mainValue【福祉施設】&#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8" name="n_2mainValue【福祉施設】&#10;有形固定資産減価償却率"/>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319" name="n_3mainValue【福祉施設】&#10;有形固定資産減価償却率"/>
        <xdr:cNvSpPr txBox="1"/>
      </xdr:nvSpPr>
      <xdr:spPr>
        <a:xfrm>
          <a:off x="1816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146975</xdr:rowOff>
    </xdr:from>
    <xdr:ext cx="405111" cy="259045"/>
    <xdr:sp macro="" textlink="">
      <xdr:nvSpPr>
        <xdr:cNvPr id="320" name="n_4mainValue【福祉施設】&#10;有形固定資産減価償却率"/>
        <xdr:cNvSpPr txBox="1"/>
      </xdr:nvSpPr>
      <xdr:spPr>
        <a:xfrm>
          <a:off x="927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358" name="楕円 357"/>
        <xdr:cNvSpPr/>
      </xdr:nvSpPr>
      <xdr:spPr>
        <a:xfrm>
          <a:off x="10426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59453</xdr:rowOff>
    </xdr:from>
    <xdr:ext cx="469744" cy="259045"/>
    <xdr:sp macro="" textlink="">
      <xdr:nvSpPr>
        <xdr:cNvPr id="359" name="【福祉施設】&#10;一人当たり面積該当値テキスト"/>
        <xdr:cNvSpPr txBox="1"/>
      </xdr:nvSpPr>
      <xdr:spPr>
        <a:xfrm>
          <a:off x="10515600"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87885</xdr:rowOff>
    </xdr:from>
    <xdr:to>
      <xdr:col>50</xdr:col>
      <xdr:colOff>165100</xdr:colOff>
      <xdr:row>85</xdr:row>
      <xdr:rowOff>18035</xdr:rowOff>
    </xdr:to>
    <xdr:sp macro="" textlink="">
      <xdr:nvSpPr>
        <xdr:cNvPr id="360" name="楕円 359"/>
        <xdr:cNvSpPr/>
      </xdr:nvSpPr>
      <xdr:spPr>
        <a:xfrm>
          <a:off x="9588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131826</xdr:rowOff>
    </xdr:from>
    <xdr:to>
      <xdr:col>55</xdr:col>
      <xdr:colOff>0</xdr:colOff>
      <xdr:row>84</xdr:row>
      <xdr:rowOff>138685</xdr:rowOff>
    </xdr:to>
    <xdr:cxnSp macro="">
      <xdr:nvCxnSpPr>
        <xdr:cNvPr id="361" name="直線コネクタ 360"/>
        <xdr:cNvCxnSpPr/>
      </xdr:nvCxnSpPr>
      <xdr:spPr>
        <a:xfrm flipV="1">
          <a:off x="9639300" y="1453362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62" name="楕円 361"/>
        <xdr:cNvSpPr/>
      </xdr:nvSpPr>
      <xdr:spPr>
        <a:xfrm>
          <a:off x="8699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138685</xdr:rowOff>
    </xdr:to>
    <xdr:cxnSp macro="">
      <xdr:nvCxnSpPr>
        <xdr:cNvPr id="363" name="直線コネクタ 362"/>
        <xdr:cNvCxnSpPr/>
      </xdr:nvCxnSpPr>
      <xdr:spPr>
        <a:xfrm>
          <a:off x="8750300" y="14483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37592</xdr:rowOff>
    </xdr:from>
    <xdr:to>
      <xdr:col>41</xdr:col>
      <xdr:colOff>101600</xdr:colOff>
      <xdr:row>84</xdr:row>
      <xdr:rowOff>139192</xdr:rowOff>
    </xdr:to>
    <xdr:sp macro="" textlink="">
      <xdr:nvSpPr>
        <xdr:cNvPr id="364" name="楕円 363"/>
        <xdr:cNvSpPr/>
      </xdr:nvSpPr>
      <xdr:spPr>
        <a:xfrm>
          <a:off x="7810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84</xdr:row>
      <xdr:rowOff>88392</xdr:rowOff>
    </xdr:to>
    <xdr:cxnSp macro="">
      <xdr:nvCxnSpPr>
        <xdr:cNvPr id="365" name="直線コネクタ 364"/>
        <xdr:cNvCxnSpPr/>
      </xdr:nvCxnSpPr>
      <xdr:spPr>
        <a:xfrm flipV="1">
          <a:off x="7861300" y="14483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66" name="楕円 365"/>
        <xdr:cNvSpPr/>
      </xdr:nvSpPr>
      <xdr:spPr>
        <a:xfrm>
          <a:off x="692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88392</xdr:rowOff>
    </xdr:from>
    <xdr:to>
      <xdr:col>41</xdr:col>
      <xdr:colOff>50800</xdr:colOff>
      <xdr:row>84</xdr:row>
      <xdr:rowOff>92963</xdr:rowOff>
    </xdr:to>
    <xdr:cxnSp macro="">
      <xdr:nvCxnSpPr>
        <xdr:cNvPr id="367" name="直線コネクタ 366"/>
        <xdr:cNvCxnSpPr/>
      </xdr:nvCxnSpPr>
      <xdr:spPr>
        <a:xfrm flipV="1">
          <a:off x="6972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9162</xdr:rowOff>
    </xdr:from>
    <xdr:ext cx="469744" cy="259045"/>
    <xdr:sp macro="" textlink="">
      <xdr:nvSpPr>
        <xdr:cNvPr id="372" name="n_1mainValue【福祉施設】&#10;一人当たり面積"/>
        <xdr:cNvSpPr txBox="1"/>
      </xdr:nvSpPr>
      <xdr:spPr>
        <a:xfrm>
          <a:off x="9391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mainValue【福祉施設】&#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130319</xdr:rowOff>
    </xdr:from>
    <xdr:ext cx="469744" cy="259045"/>
    <xdr:sp macro="" textlink="">
      <xdr:nvSpPr>
        <xdr:cNvPr id="374" name="n_3mainValue【福祉施設】&#10;一人当たり面積"/>
        <xdr:cNvSpPr txBox="1"/>
      </xdr:nvSpPr>
      <xdr:spPr>
        <a:xfrm>
          <a:off x="7626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5" name="n_4mainValue【福祉施設】&#10;一人当たり面積"/>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17" name="楕円 416"/>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18" name="【市民会館】&#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419" name="楕円 418"/>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149679</xdr:rowOff>
    </xdr:from>
    <xdr:to>
      <xdr:col>24</xdr:col>
      <xdr:colOff>63500</xdr:colOff>
      <xdr:row>103</xdr:row>
      <xdr:rowOff>7620</xdr:rowOff>
    </xdr:to>
    <xdr:cxnSp macro="">
      <xdr:nvCxnSpPr>
        <xdr:cNvPr id="420" name="直線コネクタ 419"/>
        <xdr:cNvCxnSpPr/>
      </xdr:nvCxnSpPr>
      <xdr:spPr>
        <a:xfrm>
          <a:off x="3797300" y="176375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66221</xdr:rowOff>
    </xdr:from>
    <xdr:to>
      <xdr:col>15</xdr:col>
      <xdr:colOff>101600</xdr:colOff>
      <xdr:row>102</xdr:row>
      <xdr:rowOff>167821</xdr:rowOff>
    </xdr:to>
    <xdr:sp macro="" textlink="">
      <xdr:nvSpPr>
        <xdr:cNvPr id="421" name="楕円 420"/>
        <xdr:cNvSpPr/>
      </xdr:nvSpPr>
      <xdr:spPr>
        <a:xfrm>
          <a:off x="2857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102</xdr:row>
      <xdr:rowOff>149679</xdr:rowOff>
    </xdr:to>
    <xdr:cxnSp macro="">
      <xdr:nvCxnSpPr>
        <xdr:cNvPr id="422" name="直線コネクタ 421"/>
        <xdr:cNvCxnSpPr/>
      </xdr:nvCxnSpPr>
      <xdr:spPr>
        <a:xfrm>
          <a:off x="2908300" y="176049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423" name="楕円 422"/>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117021</xdr:rowOff>
    </xdr:from>
    <xdr:to>
      <xdr:col>15</xdr:col>
      <xdr:colOff>50800</xdr:colOff>
      <xdr:row>105</xdr:row>
      <xdr:rowOff>51707</xdr:rowOff>
    </xdr:to>
    <xdr:cxnSp macro="">
      <xdr:nvCxnSpPr>
        <xdr:cNvPr id="424" name="直線コネクタ 423"/>
        <xdr:cNvCxnSpPr/>
      </xdr:nvCxnSpPr>
      <xdr:spPr>
        <a:xfrm flipV="1">
          <a:off x="2019300" y="17604921"/>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425" name="楕円 424"/>
        <xdr:cNvSpPr/>
      </xdr:nvSpPr>
      <xdr:spPr>
        <a:xfrm>
          <a:off x="1079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105</xdr:row>
      <xdr:rowOff>51707</xdr:rowOff>
    </xdr:to>
    <xdr:cxnSp macro="">
      <xdr:nvCxnSpPr>
        <xdr:cNvPr id="426" name="直線コネクタ 425"/>
        <xdr:cNvCxnSpPr/>
      </xdr:nvCxnSpPr>
      <xdr:spPr>
        <a:xfrm>
          <a:off x="1130300" y="17858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31" name="n_1mainValue【市民会館】&#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12898</xdr:rowOff>
    </xdr:from>
    <xdr:ext cx="405111" cy="259045"/>
    <xdr:sp macro="" textlink="">
      <xdr:nvSpPr>
        <xdr:cNvPr id="432" name="n_2mainValue【市民会館】&#10;有形固定資産減価償却率"/>
        <xdr:cNvSpPr txBox="1"/>
      </xdr:nvSpPr>
      <xdr:spPr>
        <a:xfrm>
          <a:off x="2705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433" name="n_3mainValue【市民会館】&#10;有形固定資産減価償却率"/>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434" name="n_4mainValue【市民会館】&#10;有形固定資産減価償却率"/>
        <xdr:cNvSpPr txBox="1"/>
      </xdr:nvSpPr>
      <xdr:spPr>
        <a:xfrm>
          <a:off x="927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156845</xdr:rowOff>
    </xdr:from>
    <xdr:to>
      <xdr:col>55</xdr:col>
      <xdr:colOff>50800</xdr:colOff>
      <xdr:row>105</xdr:row>
      <xdr:rowOff>86995</xdr:rowOff>
    </xdr:to>
    <xdr:sp macro="" textlink="">
      <xdr:nvSpPr>
        <xdr:cNvPr id="474" name="楕円 473"/>
        <xdr:cNvSpPr/>
      </xdr:nvSpPr>
      <xdr:spPr>
        <a:xfrm>
          <a:off x="10426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8272</xdr:rowOff>
    </xdr:from>
    <xdr:ext cx="469744" cy="259045"/>
    <xdr:sp macro="" textlink="">
      <xdr:nvSpPr>
        <xdr:cNvPr id="475" name="【市民会館】&#10;一人当たり面積該当値テキスト"/>
        <xdr:cNvSpPr txBox="1"/>
      </xdr:nvSpPr>
      <xdr:spPr>
        <a:xfrm>
          <a:off x="10515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76" name="楕円 475"/>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36195</xdr:rowOff>
    </xdr:from>
    <xdr:to>
      <xdr:col>55</xdr:col>
      <xdr:colOff>0</xdr:colOff>
      <xdr:row>105</xdr:row>
      <xdr:rowOff>47625</xdr:rowOff>
    </xdr:to>
    <xdr:cxnSp macro="">
      <xdr:nvCxnSpPr>
        <xdr:cNvPr id="477" name="直線コネクタ 476"/>
        <xdr:cNvCxnSpPr/>
      </xdr:nvCxnSpPr>
      <xdr:spPr>
        <a:xfrm flipV="1">
          <a:off x="9639300" y="180384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10161</xdr:rowOff>
    </xdr:from>
    <xdr:to>
      <xdr:col>46</xdr:col>
      <xdr:colOff>38100</xdr:colOff>
      <xdr:row>105</xdr:row>
      <xdr:rowOff>111761</xdr:rowOff>
    </xdr:to>
    <xdr:sp macro="" textlink="">
      <xdr:nvSpPr>
        <xdr:cNvPr id="478" name="楕円 477"/>
        <xdr:cNvSpPr/>
      </xdr:nvSpPr>
      <xdr:spPr>
        <a:xfrm>
          <a:off x="869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60961</xdr:rowOff>
    </xdr:to>
    <xdr:cxnSp macro="">
      <xdr:nvCxnSpPr>
        <xdr:cNvPr id="479" name="直線コネクタ 478"/>
        <xdr:cNvCxnSpPr/>
      </xdr:nvCxnSpPr>
      <xdr:spPr>
        <a:xfrm flipV="1">
          <a:off x="8750300" y="180498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636</xdr:rowOff>
    </xdr:from>
    <xdr:to>
      <xdr:col>41</xdr:col>
      <xdr:colOff>101600</xdr:colOff>
      <xdr:row>106</xdr:row>
      <xdr:rowOff>102236</xdr:rowOff>
    </xdr:to>
    <xdr:sp macro="" textlink="">
      <xdr:nvSpPr>
        <xdr:cNvPr id="480" name="楕円 479"/>
        <xdr:cNvSpPr/>
      </xdr:nvSpPr>
      <xdr:spPr>
        <a:xfrm>
          <a:off x="7810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60961</xdr:rowOff>
    </xdr:from>
    <xdr:to>
      <xdr:col>45</xdr:col>
      <xdr:colOff>177800</xdr:colOff>
      <xdr:row>106</xdr:row>
      <xdr:rowOff>51436</xdr:rowOff>
    </xdr:to>
    <xdr:cxnSp macro="">
      <xdr:nvCxnSpPr>
        <xdr:cNvPr id="481" name="直線コネクタ 480"/>
        <xdr:cNvCxnSpPr/>
      </xdr:nvCxnSpPr>
      <xdr:spPr>
        <a:xfrm flipV="1">
          <a:off x="7861300" y="18063211"/>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xdr:rowOff>
    </xdr:from>
    <xdr:to>
      <xdr:col>36</xdr:col>
      <xdr:colOff>165100</xdr:colOff>
      <xdr:row>106</xdr:row>
      <xdr:rowOff>109855</xdr:rowOff>
    </xdr:to>
    <xdr:sp macro="" textlink="">
      <xdr:nvSpPr>
        <xdr:cNvPr id="482" name="楕円 481"/>
        <xdr:cNvSpPr/>
      </xdr:nvSpPr>
      <xdr:spPr>
        <a:xfrm>
          <a:off x="692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51436</xdr:rowOff>
    </xdr:from>
    <xdr:to>
      <xdr:col>41</xdr:col>
      <xdr:colOff>50800</xdr:colOff>
      <xdr:row>106</xdr:row>
      <xdr:rowOff>59055</xdr:rowOff>
    </xdr:to>
    <xdr:cxnSp macro="">
      <xdr:nvCxnSpPr>
        <xdr:cNvPr id="483" name="直線コネクタ 482"/>
        <xdr:cNvCxnSpPr/>
      </xdr:nvCxnSpPr>
      <xdr:spPr>
        <a:xfrm flipV="1">
          <a:off x="6972300" y="182251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8" name="n_1main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128288</xdr:rowOff>
    </xdr:from>
    <xdr:ext cx="469744" cy="259045"/>
    <xdr:sp macro="" textlink="">
      <xdr:nvSpPr>
        <xdr:cNvPr id="489" name="n_2mainValue【市民会館】&#10;一人当たり面積"/>
        <xdr:cNvSpPr txBox="1"/>
      </xdr:nvSpPr>
      <xdr:spPr>
        <a:xfrm>
          <a:off x="8515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118763</xdr:rowOff>
    </xdr:from>
    <xdr:ext cx="469744" cy="259045"/>
    <xdr:sp macro="" textlink="">
      <xdr:nvSpPr>
        <xdr:cNvPr id="490" name="n_3mainValue【市民会館】&#10;一人当たり面積"/>
        <xdr:cNvSpPr txBox="1"/>
      </xdr:nvSpPr>
      <xdr:spPr>
        <a:xfrm>
          <a:off x="7626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126382</xdr:rowOff>
    </xdr:from>
    <xdr:ext cx="469744" cy="259045"/>
    <xdr:sp macro="" textlink="">
      <xdr:nvSpPr>
        <xdr:cNvPr id="491" name="n_4mainValue【市民会館】&#10;一人当たり面積"/>
        <xdr:cNvSpPr txBox="1"/>
      </xdr:nvSpPr>
      <xdr:spPr>
        <a:xfrm>
          <a:off x="6737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533" name="楕円 532"/>
        <xdr:cNvSpPr/>
      </xdr:nvSpPr>
      <xdr:spPr>
        <a:xfrm>
          <a:off x="16268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534" name="【一般廃棄物処理施設】&#10;有形固定資産減価償却率該当値テキスト"/>
        <xdr:cNvSpPr txBox="1"/>
      </xdr:nvSpPr>
      <xdr:spPr>
        <a:xfrm>
          <a:off x="16357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535" name="楕円 534"/>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45176</xdr:rowOff>
    </xdr:to>
    <xdr:cxnSp macro="">
      <xdr:nvCxnSpPr>
        <xdr:cNvPr id="536" name="直線コネクタ 535"/>
        <xdr:cNvCxnSpPr/>
      </xdr:nvCxnSpPr>
      <xdr:spPr>
        <a:xfrm>
          <a:off x="15481300" y="68672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100512</xdr:rowOff>
    </xdr:from>
    <xdr:to>
      <xdr:col>76</xdr:col>
      <xdr:colOff>165100</xdr:colOff>
      <xdr:row>40</xdr:row>
      <xdr:rowOff>30662</xdr:rowOff>
    </xdr:to>
    <xdr:sp macro="" textlink="">
      <xdr:nvSpPr>
        <xdr:cNvPr id="537" name="楕円 536"/>
        <xdr:cNvSpPr/>
      </xdr:nvSpPr>
      <xdr:spPr>
        <a:xfrm>
          <a:off x="14541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151312</xdr:rowOff>
    </xdr:from>
    <xdr:to>
      <xdr:col>81</xdr:col>
      <xdr:colOff>50800</xdr:colOff>
      <xdr:row>40</xdr:row>
      <xdr:rowOff>9253</xdr:rowOff>
    </xdr:to>
    <xdr:cxnSp macro="">
      <xdr:nvCxnSpPr>
        <xdr:cNvPr id="538" name="直線コネクタ 537"/>
        <xdr:cNvCxnSpPr/>
      </xdr:nvCxnSpPr>
      <xdr:spPr>
        <a:xfrm>
          <a:off x="14592300" y="683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61323</xdr:rowOff>
    </xdr:from>
    <xdr:to>
      <xdr:col>72</xdr:col>
      <xdr:colOff>38100</xdr:colOff>
      <xdr:row>39</xdr:row>
      <xdr:rowOff>162923</xdr:rowOff>
    </xdr:to>
    <xdr:sp macro="" textlink="">
      <xdr:nvSpPr>
        <xdr:cNvPr id="539" name="楕円 538"/>
        <xdr:cNvSpPr/>
      </xdr:nvSpPr>
      <xdr:spPr>
        <a:xfrm>
          <a:off x="13652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112123</xdr:rowOff>
    </xdr:from>
    <xdr:to>
      <xdr:col>76</xdr:col>
      <xdr:colOff>114300</xdr:colOff>
      <xdr:row>39</xdr:row>
      <xdr:rowOff>151312</xdr:rowOff>
    </xdr:to>
    <xdr:cxnSp macro="">
      <xdr:nvCxnSpPr>
        <xdr:cNvPr id="540" name="直線コネクタ 539"/>
        <xdr:cNvCxnSpPr/>
      </xdr:nvCxnSpPr>
      <xdr:spPr>
        <a:xfrm>
          <a:off x="13703300" y="679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541" name="楕円 540"/>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39</xdr:row>
      <xdr:rowOff>112123</xdr:rowOff>
    </xdr:to>
    <xdr:cxnSp macro="">
      <xdr:nvCxnSpPr>
        <xdr:cNvPr id="542" name="直線コネクタ 541"/>
        <xdr:cNvCxnSpPr/>
      </xdr:nvCxnSpPr>
      <xdr:spPr>
        <a:xfrm>
          <a:off x="12814300" y="676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547" name="n_1mainValue【一般廃棄物処理施設】&#10;有形固定資産減価償却率"/>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21789</xdr:rowOff>
    </xdr:from>
    <xdr:ext cx="405111" cy="259045"/>
    <xdr:sp macro="" textlink="">
      <xdr:nvSpPr>
        <xdr:cNvPr id="548" name="n_2mainValue【一般廃棄物処理施設】&#10;有形固定資産減価償却率"/>
        <xdr:cNvSpPr txBox="1"/>
      </xdr:nvSpPr>
      <xdr:spPr>
        <a:xfrm>
          <a:off x="14389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154050</xdr:rowOff>
    </xdr:from>
    <xdr:ext cx="405111" cy="259045"/>
    <xdr:sp macro="" textlink="">
      <xdr:nvSpPr>
        <xdr:cNvPr id="549" name="n_3mainValue【一般廃棄物処理施設】&#10;有形固定資産減価償却率"/>
        <xdr:cNvSpPr txBox="1"/>
      </xdr:nvSpPr>
      <xdr:spPr>
        <a:xfrm>
          <a:off x="13500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550" name="n_4mainValue【一般廃棄物処理施設】&#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67935</xdr:rowOff>
    </xdr:from>
    <xdr:to>
      <xdr:col>116</xdr:col>
      <xdr:colOff>114300</xdr:colOff>
      <xdr:row>41</xdr:row>
      <xdr:rowOff>169535</xdr:rowOff>
    </xdr:to>
    <xdr:sp macro="" textlink="">
      <xdr:nvSpPr>
        <xdr:cNvPr id="590" name="楕円 589"/>
        <xdr:cNvSpPr/>
      </xdr:nvSpPr>
      <xdr:spPr>
        <a:xfrm>
          <a:off x="22110700" y="70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154312</xdr:rowOff>
    </xdr:from>
    <xdr:ext cx="534377" cy="259045"/>
    <xdr:sp macro="" textlink="">
      <xdr:nvSpPr>
        <xdr:cNvPr id="591" name="【一般廃棄物処理施設】&#10;一人当たり有形固定資産（償却資産）額該当値テキスト"/>
        <xdr:cNvSpPr txBox="1"/>
      </xdr:nvSpPr>
      <xdr:spPr>
        <a:xfrm>
          <a:off x="22199600" y="70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69771</xdr:rowOff>
    </xdr:from>
    <xdr:to>
      <xdr:col>112</xdr:col>
      <xdr:colOff>38100</xdr:colOff>
      <xdr:row>41</xdr:row>
      <xdr:rowOff>171371</xdr:rowOff>
    </xdr:to>
    <xdr:sp macro="" textlink="">
      <xdr:nvSpPr>
        <xdr:cNvPr id="592" name="楕円 591"/>
        <xdr:cNvSpPr/>
      </xdr:nvSpPr>
      <xdr:spPr>
        <a:xfrm>
          <a:off x="21272500" y="70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118735</xdr:rowOff>
    </xdr:from>
    <xdr:to>
      <xdr:col>116</xdr:col>
      <xdr:colOff>63500</xdr:colOff>
      <xdr:row>41</xdr:row>
      <xdr:rowOff>120571</xdr:rowOff>
    </xdr:to>
    <xdr:cxnSp macro="">
      <xdr:nvCxnSpPr>
        <xdr:cNvPr id="593" name="直線コネクタ 592"/>
        <xdr:cNvCxnSpPr/>
      </xdr:nvCxnSpPr>
      <xdr:spPr>
        <a:xfrm flipV="1">
          <a:off x="21323300" y="7148185"/>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72275</xdr:rowOff>
    </xdr:from>
    <xdr:to>
      <xdr:col>107</xdr:col>
      <xdr:colOff>101600</xdr:colOff>
      <xdr:row>42</xdr:row>
      <xdr:rowOff>2425</xdr:rowOff>
    </xdr:to>
    <xdr:sp macro="" textlink="">
      <xdr:nvSpPr>
        <xdr:cNvPr id="594" name="楕円 593"/>
        <xdr:cNvSpPr/>
      </xdr:nvSpPr>
      <xdr:spPr>
        <a:xfrm>
          <a:off x="20383500" y="71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120571</xdr:rowOff>
    </xdr:from>
    <xdr:to>
      <xdr:col>111</xdr:col>
      <xdr:colOff>177800</xdr:colOff>
      <xdr:row>41</xdr:row>
      <xdr:rowOff>123075</xdr:rowOff>
    </xdr:to>
    <xdr:cxnSp macro="">
      <xdr:nvCxnSpPr>
        <xdr:cNvPr id="595" name="直線コネクタ 594"/>
        <xdr:cNvCxnSpPr/>
      </xdr:nvCxnSpPr>
      <xdr:spPr>
        <a:xfrm flipV="1">
          <a:off x="20434300" y="715002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73928</xdr:rowOff>
    </xdr:from>
    <xdr:to>
      <xdr:col>102</xdr:col>
      <xdr:colOff>165100</xdr:colOff>
      <xdr:row>42</xdr:row>
      <xdr:rowOff>4078</xdr:rowOff>
    </xdr:to>
    <xdr:sp macro="" textlink="">
      <xdr:nvSpPr>
        <xdr:cNvPr id="596" name="楕円 595"/>
        <xdr:cNvSpPr/>
      </xdr:nvSpPr>
      <xdr:spPr>
        <a:xfrm>
          <a:off x="19494500" y="71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123075</xdr:rowOff>
    </xdr:from>
    <xdr:to>
      <xdr:col>107</xdr:col>
      <xdr:colOff>50800</xdr:colOff>
      <xdr:row>41</xdr:row>
      <xdr:rowOff>124728</xdr:rowOff>
    </xdr:to>
    <xdr:cxnSp macro="">
      <xdr:nvCxnSpPr>
        <xdr:cNvPr id="597" name="直線コネクタ 596"/>
        <xdr:cNvCxnSpPr/>
      </xdr:nvCxnSpPr>
      <xdr:spPr>
        <a:xfrm flipV="1">
          <a:off x="19545300" y="7152525"/>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75627</xdr:rowOff>
    </xdr:from>
    <xdr:to>
      <xdr:col>98</xdr:col>
      <xdr:colOff>38100</xdr:colOff>
      <xdr:row>42</xdr:row>
      <xdr:rowOff>5777</xdr:rowOff>
    </xdr:to>
    <xdr:sp macro="" textlink="">
      <xdr:nvSpPr>
        <xdr:cNvPr id="598" name="楕円 597"/>
        <xdr:cNvSpPr/>
      </xdr:nvSpPr>
      <xdr:spPr>
        <a:xfrm>
          <a:off x="18605500" y="71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124728</xdr:rowOff>
    </xdr:from>
    <xdr:to>
      <xdr:col>102</xdr:col>
      <xdr:colOff>114300</xdr:colOff>
      <xdr:row>41</xdr:row>
      <xdr:rowOff>126427</xdr:rowOff>
    </xdr:to>
    <xdr:cxnSp macro="">
      <xdr:nvCxnSpPr>
        <xdr:cNvPr id="599" name="直線コネクタ 598"/>
        <xdr:cNvCxnSpPr/>
      </xdr:nvCxnSpPr>
      <xdr:spPr>
        <a:xfrm flipV="1">
          <a:off x="18656300" y="7154178"/>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162498</xdr:rowOff>
    </xdr:from>
    <xdr:ext cx="534377" cy="259045"/>
    <xdr:sp macro="" textlink="">
      <xdr:nvSpPr>
        <xdr:cNvPr id="604" name="n_1mainValue【一般廃棄物処理施設】&#10;一人当たり有形固定資産（償却資産）額"/>
        <xdr:cNvSpPr txBox="1"/>
      </xdr:nvSpPr>
      <xdr:spPr>
        <a:xfrm>
          <a:off x="21043411" y="71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165002</xdr:rowOff>
    </xdr:from>
    <xdr:ext cx="534377" cy="259045"/>
    <xdr:sp macro="" textlink="">
      <xdr:nvSpPr>
        <xdr:cNvPr id="605" name="n_2mainValue【一般廃棄物処理施設】&#10;一人当たり有形固定資産（償却資産）額"/>
        <xdr:cNvSpPr txBox="1"/>
      </xdr:nvSpPr>
      <xdr:spPr>
        <a:xfrm>
          <a:off x="20167111" y="71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166655</xdr:rowOff>
    </xdr:from>
    <xdr:ext cx="534377" cy="259045"/>
    <xdr:sp macro="" textlink="">
      <xdr:nvSpPr>
        <xdr:cNvPr id="606" name="n_3mainValue【一般廃棄物処理施設】&#10;一人当たり有形固定資産（償却資産）額"/>
        <xdr:cNvSpPr txBox="1"/>
      </xdr:nvSpPr>
      <xdr:spPr>
        <a:xfrm>
          <a:off x="19278111" y="71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168354</xdr:rowOff>
    </xdr:from>
    <xdr:ext cx="534377" cy="259045"/>
    <xdr:sp macro="" textlink="">
      <xdr:nvSpPr>
        <xdr:cNvPr id="607" name="n_4mainValue【一般廃棄物処理施設】&#10;一人当たり有形固定資産（償却資産）額"/>
        <xdr:cNvSpPr txBox="1"/>
      </xdr:nvSpPr>
      <xdr:spPr>
        <a:xfrm>
          <a:off x="18389111" y="71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53975</xdr:rowOff>
    </xdr:from>
    <xdr:to>
      <xdr:col>85</xdr:col>
      <xdr:colOff>177800</xdr:colOff>
      <xdr:row>63</xdr:row>
      <xdr:rowOff>155575</xdr:rowOff>
    </xdr:to>
    <xdr:sp macro="" textlink="">
      <xdr:nvSpPr>
        <xdr:cNvPr id="648" name="楕円 647"/>
        <xdr:cNvSpPr/>
      </xdr:nvSpPr>
      <xdr:spPr>
        <a:xfrm>
          <a:off x="16268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32402</xdr:rowOff>
    </xdr:from>
    <xdr:ext cx="405111" cy="259045"/>
    <xdr:sp macro="" textlink="">
      <xdr:nvSpPr>
        <xdr:cNvPr id="649" name="【保健センター・保健所】&#10;有形固定資産減価償却率該当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650" name="楕円 649"/>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95250</xdr:rowOff>
    </xdr:from>
    <xdr:to>
      <xdr:col>85</xdr:col>
      <xdr:colOff>127000</xdr:colOff>
      <xdr:row>63</xdr:row>
      <xdr:rowOff>104775</xdr:rowOff>
    </xdr:to>
    <xdr:cxnSp macro="">
      <xdr:nvCxnSpPr>
        <xdr:cNvPr id="651" name="直線コネクタ 650"/>
        <xdr:cNvCxnSpPr/>
      </xdr:nvCxnSpPr>
      <xdr:spPr>
        <a:xfrm>
          <a:off x="15481300" y="10896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34925</xdr:rowOff>
    </xdr:from>
    <xdr:to>
      <xdr:col>76</xdr:col>
      <xdr:colOff>165100</xdr:colOff>
      <xdr:row>63</xdr:row>
      <xdr:rowOff>136525</xdr:rowOff>
    </xdr:to>
    <xdr:sp macro="" textlink="">
      <xdr:nvSpPr>
        <xdr:cNvPr id="652" name="楕円 651"/>
        <xdr:cNvSpPr/>
      </xdr:nvSpPr>
      <xdr:spPr>
        <a:xfrm>
          <a:off x="1454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85725</xdr:rowOff>
    </xdr:from>
    <xdr:to>
      <xdr:col>81</xdr:col>
      <xdr:colOff>50800</xdr:colOff>
      <xdr:row>63</xdr:row>
      <xdr:rowOff>95250</xdr:rowOff>
    </xdr:to>
    <xdr:cxnSp macro="">
      <xdr:nvCxnSpPr>
        <xdr:cNvPr id="653" name="直線コネクタ 652"/>
        <xdr:cNvCxnSpPr/>
      </xdr:nvCxnSpPr>
      <xdr:spPr>
        <a:xfrm>
          <a:off x="14592300" y="10887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27305</xdr:rowOff>
    </xdr:from>
    <xdr:to>
      <xdr:col>72</xdr:col>
      <xdr:colOff>38100</xdr:colOff>
      <xdr:row>63</xdr:row>
      <xdr:rowOff>128905</xdr:rowOff>
    </xdr:to>
    <xdr:sp macro="" textlink="">
      <xdr:nvSpPr>
        <xdr:cNvPr id="654" name="楕円 653"/>
        <xdr:cNvSpPr/>
      </xdr:nvSpPr>
      <xdr:spPr>
        <a:xfrm>
          <a:off x="13652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78105</xdr:rowOff>
    </xdr:from>
    <xdr:to>
      <xdr:col>76</xdr:col>
      <xdr:colOff>114300</xdr:colOff>
      <xdr:row>63</xdr:row>
      <xdr:rowOff>85725</xdr:rowOff>
    </xdr:to>
    <xdr:cxnSp macro="">
      <xdr:nvCxnSpPr>
        <xdr:cNvPr id="655" name="直線コネクタ 654"/>
        <xdr:cNvCxnSpPr/>
      </xdr:nvCxnSpPr>
      <xdr:spPr>
        <a:xfrm>
          <a:off x="13703300" y="10879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17780</xdr:rowOff>
    </xdr:from>
    <xdr:to>
      <xdr:col>67</xdr:col>
      <xdr:colOff>101600</xdr:colOff>
      <xdr:row>63</xdr:row>
      <xdr:rowOff>119380</xdr:rowOff>
    </xdr:to>
    <xdr:sp macro="" textlink="">
      <xdr:nvSpPr>
        <xdr:cNvPr id="656" name="楕円 655"/>
        <xdr:cNvSpPr/>
      </xdr:nvSpPr>
      <xdr:spPr>
        <a:xfrm>
          <a:off x="1276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68580</xdr:rowOff>
    </xdr:from>
    <xdr:to>
      <xdr:col>71</xdr:col>
      <xdr:colOff>177800</xdr:colOff>
      <xdr:row>63</xdr:row>
      <xdr:rowOff>78105</xdr:rowOff>
    </xdr:to>
    <xdr:cxnSp macro="">
      <xdr:nvCxnSpPr>
        <xdr:cNvPr id="657" name="直線コネクタ 656"/>
        <xdr:cNvCxnSpPr/>
      </xdr:nvCxnSpPr>
      <xdr:spPr>
        <a:xfrm>
          <a:off x="12814300" y="108699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662" name="n_1main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127652</xdr:rowOff>
    </xdr:from>
    <xdr:ext cx="405111" cy="259045"/>
    <xdr:sp macro="" textlink="">
      <xdr:nvSpPr>
        <xdr:cNvPr id="663" name="n_2mainValue【保健センター・保健所】&#10;有形固定資産減価償却率"/>
        <xdr:cNvSpPr txBox="1"/>
      </xdr:nvSpPr>
      <xdr:spPr>
        <a:xfrm>
          <a:off x="14389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120032</xdr:rowOff>
    </xdr:from>
    <xdr:ext cx="405111" cy="259045"/>
    <xdr:sp macro="" textlink="">
      <xdr:nvSpPr>
        <xdr:cNvPr id="664" name="n_3mainValue【保健センター・保健所】&#10;有形固定資産減価償却率"/>
        <xdr:cNvSpPr txBox="1"/>
      </xdr:nvSpPr>
      <xdr:spPr>
        <a:xfrm>
          <a:off x="13500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110507</xdr:rowOff>
    </xdr:from>
    <xdr:ext cx="405111" cy="259045"/>
    <xdr:sp macro="" textlink="">
      <xdr:nvSpPr>
        <xdr:cNvPr id="665" name="n_4mainValue【保健センター・保健所】&#10;有形固定資産減価償却率"/>
        <xdr:cNvSpPr txBox="1"/>
      </xdr:nvSpPr>
      <xdr:spPr>
        <a:xfrm>
          <a:off x="12611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705" name="楕円 704"/>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706" name="【保健センター・保健所】&#10;一人当たり面積該当値テキスト"/>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07" name="楕円 706"/>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95250</xdr:rowOff>
    </xdr:to>
    <xdr:cxnSp macro="">
      <xdr:nvCxnSpPr>
        <xdr:cNvPr id="708" name="直線コネクタ 707"/>
        <xdr:cNvCxnSpPr/>
      </xdr:nvCxnSpPr>
      <xdr:spPr>
        <a:xfrm flipV="1">
          <a:off x="21323300" y="1054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55880</xdr:rowOff>
    </xdr:from>
    <xdr:to>
      <xdr:col>107</xdr:col>
      <xdr:colOff>101600</xdr:colOff>
      <xdr:row>61</xdr:row>
      <xdr:rowOff>157480</xdr:rowOff>
    </xdr:to>
    <xdr:sp macro="" textlink="">
      <xdr:nvSpPr>
        <xdr:cNvPr id="709" name="楕円 708"/>
        <xdr:cNvSpPr/>
      </xdr:nvSpPr>
      <xdr:spPr>
        <a:xfrm>
          <a:off x="2038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106680</xdr:rowOff>
    </xdr:to>
    <xdr:cxnSp macro="">
      <xdr:nvCxnSpPr>
        <xdr:cNvPr id="710" name="直線コネクタ 709"/>
        <xdr:cNvCxnSpPr/>
      </xdr:nvCxnSpPr>
      <xdr:spPr>
        <a:xfrm flipV="1">
          <a:off x="20434300" y="10553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711" name="楕円 710"/>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106680</xdr:rowOff>
    </xdr:from>
    <xdr:to>
      <xdr:col>107</xdr:col>
      <xdr:colOff>50800</xdr:colOff>
      <xdr:row>61</xdr:row>
      <xdr:rowOff>114300</xdr:rowOff>
    </xdr:to>
    <xdr:cxnSp macro="">
      <xdr:nvCxnSpPr>
        <xdr:cNvPr id="712" name="直線コネクタ 711"/>
        <xdr:cNvCxnSpPr/>
      </xdr:nvCxnSpPr>
      <xdr:spPr>
        <a:xfrm flipV="1">
          <a:off x="19545300" y="1056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713" name="楕円 712"/>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61</xdr:row>
      <xdr:rowOff>125730</xdr:rowOff>
    </xdr:to>
    <xdr:cxnSp macro="">
      <xdr:nvCxnSpPr>
        <xdr:cNvPr id="714" name="直線コネクタ 713"/>
        <xdr:cNvCxnSpPr/>
      </xdr:nvCxnSpPr>
      <xdr:spPr>
        <a:xfrm flipV="1">
          <a:off x="18656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162577</xdr:rowOff>
    </xdr:from>
    <xdr:ext cx="469744" cy="259045"/>
    <xdr:sp macro="" textlink="">
      <xdr:nvSpPr>
        <xdr:cNvPr id="719" name="n_1main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2557</xdr:rowOff>
    </xdr:from>
    <xdr:ext cx="469744" cy="259045"/>
    <xdr:sp macro="" textlink="">
      <xdr:nvSpPr>
        <xdr:cNvPr id="720" name="n_2mainValue【保健センター・保健所】&#10;一人当たり面積"/>
        <xdr:cNvSpPr txBox="1"/>
      </xdr:nvSpPr>
      <xdr:spPr>
        <a:xfrm>
          <a:off x="20199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10177</xdr:rowOff>
    </xdr:from>
    <xdr:ext cx="469744" cy="259045"/>
    <xdr:sp macro="" textlink="">
      <xdr:nvSpPr>
        <xdr:cNvPr id="721" name="n_3mainValue【保健センター・保健所】&#10;一人当たり面積"/>
        <xdr:cNvSpPr txBox="1"/>
      </xdr:nvSpPr>
      <xdr:spPr>
        <a:xfrm>
          <a:off x="19310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722" name="n_4mainValue【保健センター・保健所】&#10;一人当たり面積"/>
        <xdr:cNvSpPr txBox="1"/>
      </xdr:nvSpPr>
      <xdr:spPr>
        <a:xfrm>
          <a:off x="18421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80011</xdr:rowOff>
    </xdr:from>
    <xdr:to>
      <xdr:col>85</xdr:col>
      <xdr:colOff>177800</xdr:colOff>
      <xdr:row>83</xdr:row>
      <xdr:rowOff>10161</xdr:rowOff>
    </xdr:to>
    <xdr:sp macro="" textlink="">
      <xdr:nvSpPr>
        <xdr:cNvPr id="762" name="楕円 761"/>
        <xdr:cNvSpPr/>
      </xdr:nvSpPr>
      <xdr:spPr>
        <a:xfrm>
          <a:off x="16268700" y="141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58438</xdr:rowOff>
    </xdr:from>
    <xdr:ext cx="405111" cy="259045"/>
    <xdr:sp macro="" textlink="">
      <xdr:nvSpPr>
        <xdr:cNvPr id="763" name="【消防施設】&#10;有形固定資産減価償却率該当値テキスト"/>
        <xdr:cNvSpPr txBox="1"/>
      </xdr:nvSpPr>
      <xdr:spPr>
        <a:xfrm>
          <a:off x="163576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95250</xdr:rowOff>
    </xdr:from>
    <xdr:to>
      <xdr:col>81</xdr:col>
      <xdr:colOff>101600</xdr:colOff>
      <xdr:row>83</xdr:row>
      <xdr:rowOff>25400</xdr:rowOff>
    </xdr:to>
    <xdr:sp macro="" textlink="">
      <xdr:nvSpPr>
        <xdr:cNvPr id="764" name="楕円 763"/>
        <xdr:cNvSpPr/>
      </xdr:nvSpPr>
      <xdr:spPr>
        <a:xfrm>
          <a:off x="15430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130811</xdr:rowOff>
    </xdr:from>
    <xdr:to>
      <xdr:col>85</xdr:col>
      <xdr:colOff>127000</xdr:colOff>
      <xdr:row>82</xdr:row>
      <xdr:rowOff>146050</xdr:rowOff>
    </xdr:to>
    <xdr:cxnSp macro="">
      <xdr:nvCxnSpPr>
        <xdr:cNvPr id="765" name="直線コネクタ 764"/>
        <xdr:cNvCxnSpPr/>
      </xdr:nvCxnSpPr>
      <xdr:spPr>
        <a:xfrm flipV="1">
          <a:off x="15481300" y="14189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766" name="楕円 765"/>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146050</xdr:rowOff>
    </xdr:from>
    <xdr:to>
      <xdr:col>81</xdr:col>
      <xdr:colOff>50800</xdr:colOff>
      <xdr:row>83</xdr:row>
      <xdr:rowOff>3811</xdr:rowOff>
    </xdr:to>
    <xdr:cxnSp macro="">
      <xdr:nvCxnSpPr>
        <xdr:cNvPr id="767" name="直線コネクタ 766"/>
        <xdr:cNvCxnSpPr/>
      </xdr:nvCxnSpPr>
      <xdr:spPr>
        <a:xfrm flipV="1">
          <a:off x="14592300" y="142049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161289</xdr:rowOff>
    </xdr:from>
    <xdr:to>
      <xdr:col>72</xdr:col>
      <xdr:colOff>38100</xdr:colOff>
      <xdr:row>83</xdr:row>
      <xdr:rowOff>91439</xdr:rowOff>
    </xdr:to>
    <xdr:sp macro="" textlink="">
      <xdr:nvSpPr>
        <xdr:cNvPr id="768" name="楕円 767"/>
        <xdr:cNvSpPr/>
      </xdr:nvSpPr>
      <xdr:spPr>
        <a:xfrm>
          <a:off x="13652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40639</xdr:rowOff>
    </xdr:to>
    <xdr:cxnSp macro="">
      <xdr:nvCxnSpPr>
        <xdr:cNvPr id="769" name="直線コネクタ 768"/>
        <xdr:cNvCxnSpPr/>
      </xdr:nvCxnSpPr>
      <xdr:spPr>
        <a:xfrm flipV="1">
          <a:off x="13703300" y="142341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5080</xdr:rowOff>
    </xdr:from>
    <xdr:to>
      <xdr:col>67</xdr:col>
      <xdr:colOff>101600</xdr:colOff>
      <xdr:row>83</xdr:row>
      <xdr:rowOff>106680</xdr:rowOff>
    </xdr:to>
    <xdr:sp macro="" textlink="">
      <xdr:nvSpPr>
        <xdr:cNvPr id="770" name="楕円 769"/>
        <xdr:cNvSpPr/>
      </xdr:nvSpPr>
      <xdr:spPr>
        <a:xfrm>
          <a:off x="12763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40639</xdr:rowOff>
    </xdr:from>
    <xdr:to>
      <xdr:col>71</xdr:col>
      <xdr:colOff>177800</xdr:colOff>
      <xdr:row>83</xdr:row>
      <xdr:rowOff>55880</xdr:rowOff>
    </xdr:to>
    <xdr:cxnSp macro="">
      <xdr:nvCxnSpPr>
        <xdr:cNvPr id="771" name="直線コネクタ 770"/>
        <xdr:cNvCxnSpPr/>
      </xdr:nvCxnSpPr>
      <xdr:spPr>
        <a:xfrm flipV="1">
          <a:off x="12814300" y="14270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16527</xdr:rowOff>
    </xdr:from>
    <xdr:ext cx="405111" cy="259045"/>
    <xdr:sp macro="" textlink="">
      <xdr:nvSpPr>
        <xdr:cNvPr id="776" name="n_1mainValue【消防施設】&#10;有形固定資産減価償却率"/>
        <xdr:cNvSpPr txBox="1"/>
      </xdr:nvSpPr>
      <xdr:spPr>
        <a:xfrm>
          <a:off x="152660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777" name="n_2main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82566</xdr:rowOff>
    </xdr:from>
    <xdr:ext cx="405111" cy="259045"/>
    <xdr:sp macro="" textlink="">
      <xdr:nvSpPr>
        <xdr:cNvPr id="778" name="n_3mainValue【消防施設】&#10;有形固定資産減価償却率"/>
        <xdr:cNvSpPr txBox="1"/>
      </xdr:nvSpPr>
      <xdr:spPr>
        <a:xfrm>
          <a:off x="13500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97807</xdr:rowOff>
    </xdr:from>
    <xdr:ext cx="405111" cy="259045"/>
    <xdr:sp macro="" textlink="">
      <xdr:nvSpPr>
        <xdr:cNvPr id="779" name="n_4mainValue【消防施設】&#10;有形固定資産減価償却率"/>
        <xdr:cNvSpPr txBox="1"/>
      </xdr:nvSpPr>
      <xdr:spPr>
        <a:xfrm>
          <a:off x="12611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819" name="楕円 818"/>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100347</xdr:rowOff>
    </xdr:from>
    <xdr:ext cx="469744" cy="259045"/>
    <xdr:sp macro="" textlink="">
      <xdr:nvSpPr>
        <xdr:cNvPr id="820" name="【消防施設】&#10;一人当たり面積該当値テキスト"/>
        <xdr:cNvSpPr txBox="1"/>
      </xdr:nvSpPr>
      <xdr:spPr>
        <a:xfrm>
          <a:off x="22199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15494</xdr:rowOff>
    </xdr:from>
    <xdr:to>
      <xdr:col>112</xdr:col>
      <xdr:colOff>38100</xdr:colOff>
      <xdr:row>86</xdr:row>
      <xdr:rowOff>117094</xdr:rowOff>
    </xdr:to>
    <xdr:sp macro="" textlink="">
      <xdr:nvSpPr>
        <xdr:cNvPr id="821" name="楕円 820"/>
        <xdr:cNvSpPr/>
      </xdr:nvSpPr>
      <xdr:spPr>
        <a:xfrm>
          <a:off x="21272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66294</xdr:rowOff>
    </xdr:to>
    <xdr:cxnSp macro="">
      <xdr:nvCxnSpPr>
        <xdr:cNvPr id="822" name="直線コネクタ 821"/>
        <xdr:cNvCxnSpPr/>
      </xdr:nvCxnSpPr>
      <xdr:spPr>
        <a:xfrm flipV="1">
          <a:off x="21323300" y="148094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15494</xdr:rowOff>
    </xdr:from>
    <xdr:to>
      <xdr:col>107</xdr:col>
      <xdr:colOff>101600</xdr:colOff>
      <xdr:row>86</xdr:row>
      <xdr:rowOff>117094</xdr:rowOff>
    </xdr:to>
    <xdr:sp macro="" textlink="">
      <xdr:nvSpPr>
        <xdr:cNvPr id="823" name="楕円 822"/>
        <xdr:cNvSpPr/>
      </xdr:nvSpPr>
      <xdr:spPr>
        <a:xfrm>
          <a:off x="20383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66294</xdr:rowOff>
    </xdr:from>
    <xdr:to>
      <xdr:col>111</xdr:col>
      <xdr:colOff>177800</xdr:colOff>
      <xdr:row>86</xdr:row>
      <xdr:rowOff>66294</xdr:rowOff>
    </xdr:to>
    <xdr:cxnSp macro="">
      <xdr:nvCxnSpPr>
        <xdr:cNvPr id="824" name="直線コネクタ 823"/>
        <xdr:cNvCxnSpPr/>
      </xdr:nvCxnSpPr>
      <xdr:spPr>
        <a:xfrm>
          <a:off x="20434300" y="14810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825" name="楕円 824"/>
        <xdr:cNvSpPr/>
      </xdr:nvSpPr>
      <xdr:spPr>
        <a:xfrm>
          <a:off x="19494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66294</xdr:rowOff>
    </xdr:from>
    <xdr:to>
      <xdr:col>107</xdr:col>
      <xdr:colOff>50800</xdr:colOff>
      <xdr:row>86</xdr:row>
      <xdr:rowOff>68580</xdr:rowOff>
    </xdr:to>
    <xdr:cxnSp macro="">
      <xdr:nvCxnSpPr>
        <xdr:cNvPr id="826" name="直線コネクタ 825"/>
        <xdr:cNvCxnSpPr/>
      </xdr:nvCxnSpPr>
      <xdr:spPr>
        <a:xfrm flipV="1">
          <a:off x="19545300" y="148109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18542</xdr:rowOff>
    </xdr:from>
    <xdr:to>
      <xdr:col>98</xdr:col>
      <xdr:colOff>38100</xdr:colOff>
      <xdr:row>86</xdr:row>
      <xdr:rowOff>120142</xdr:rowOff>
    </xdr:to>
    <xdr:sp macro="" textlink="">
      <xdr:nvSpPr>
        <xdr:cNvPr id="827" name="楕円 826"/>
        <xdr:cNvSpPr/>
      </xdr:nvSpPr>
      <xdr:spPr>
        <a:xfrm>
          <a:off x="18605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68580</xdr:rowOff>
    </xdr:from>
    <xdr:to>
      <xdr:col>102</xdr:col>
      <xdr:colOff>114300</xdr:colOff>
      <xdr:row>86</xdr:row>
      <xdr:rowOff>69342</xdr:rowOff>
    </xdr:to>
    <xdr:cxnSp macro="">
      <xdr:nvCxnSpPr>
        <xdr:cNvPr id="828" name="直線コネクタ 827"/>
        <xdr:cNvCxnSpPr/>
      </xdr:nvCxnSpPr>
      <xdr:spPr>
        <a:xfrm flipV="1">
          <a:off x="18656300" y="1481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108221</xdr:rowOff>
    </xdr:from>
    <xdr:ext cx="469744" cy="259045"/>
    <xdr:sp macro="" textlink="">
      <xdr:nvSpPr>
        <xdr:cNvPr id="833" name="n_1mainValue【消防施設】&#10;一人当たり面積"/>
        <xdr:cNvSpPr txBox="1"/>
      </xdr:nvSpPr>
      <xdr:spPr>
        <a:xfrm>
          <a:off x="21075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108221</xdr:rowOff>
    </xdr:from>
    <xdr:ext cx="469744" cy="259045"/>
    <xdr:sp macro="" textlink="">
      <xdr:nvSpPr>
        <xdr:cNvPr id="834" name="n_2mainValue【消防施設】&#10;一人当たり面積"/>
        <xdr:cNvSpPr txBox="1"/>
      </xdr:nvSpPr>
      <xdr:spPr>
        <a:xfrm>
          <a:off x="201994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110507</xdr:rowOff>
    </xdr:from>
    <xdr:ext cx="469744" cy="259045"/>
    <xdr:sp macro="" textlink="">
      <xdr:nvSpPr>
        <xdr:cNvPr id="835" name="n_3mainValue【消防施設】&#10;一人当たり面積"/>
        <xdr:cNvSpPr txBox="1"/>
      </xdr:nvSpPr>
      <xdr:spPr>
        <a:xfrm>
          <a:off x="19310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111269</xdr:rowOff>
    </xdr:from>
    <xdr:ext cx="469744" cy="259045"/>
    <xdr:sp macro="" textlink="">
      <xdr:nvSpPr>
        <xdr:cNvPr id="836" name="n_4mainValue【消防施設】&#10;一人当たり面積"/>
        <xdr:cNvSpPr txBox="1"/>
      </xdr:nvSpPr>
      <xdr:spPr>
        <a:xfrm>
          <a:off x="18421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878" name="楕円 877"/>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10358</xdr:rowOff>
    </xdr:from>
    <xdr:ext cx="405111" cy="259045"/>
    <xdr:sp macro="" textlink="">
      <xdr:nvSpPr>
        <xdr:cNvPr id="879" name="【庁舎】&#10;有形固定資産減価償却率該当値テキスト"/>
        <xdr:cNvSpPr txBox="1"/>
      </xdr:nvSpPr>
      <xdr:spPr>
        <a:xfrm>
          <a:off x="163576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880" name="楕円 879"/>
        <xdr:cNvSpPr/>
      </xdr:nvSpPr>
      <xdr:spPr>
        <a:xfrm>
          <a:off x="15430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82731</xdr:rowOff>
    </xdr:to>
    <xdr:cxnSp macro="">
      <xdr:nvCxnSpPr>
        <xdr:cNvPr id="881" name="直線コネクタ 880"/>
        <xdr:cNvCxnSpPr/>
      </xdr:nvCxnSpPr>
      <xdr:spPr>
        <a:xfrm>
          <a:off x="15481300" y="1785964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82" name="楕円 881"/>
        <xdr:cNvSpPr/>
      </xdr:nvSpPr>
      <xdr:spPr>
        <a:xfrm>
          <a:off x="14541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28848</xdr:rowOff>
    </xdr:to>
    <xdr:cxnSp macro="">
      <xdr:nvCxnSpPr>
        <xdr:cNvPr id="883" name="直線コネクタ 882"/>
        <xdr:cNvCxnSpPr/>
      </xdr:nvCxnSpPr>
      <xdr:spPr>
        <a:xfrm>
          <a:off x="14592300" y="1781719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84" name="楕円 883"/>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105</xdr:row>
      <xdr:rowOff>56606</xdr:rowOff>
    </xdr:to>
    <xdr:cxnSp macro="">
      <xdr:nvCxnSpPr>
        <xdr:cNvPr id="885" name="直線コネクタ 884"/>
        <xdr:cNvCxnSpPr/>
      </xdr:nvCxnSpPr>
      <xdr:spPr>
        <a:xfrm flipV="1">
          <a:off x="13703300" y="1781719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149498</xdr:rowOff>
    </xdr:from>
    <xdr:to>
      <xdr:col>67</xdr:col>
      <xdr:colOff>101600</xdr:colOff>
      <xdr:row>105</xdr:row>
      <xdr:rowOff>79648</xdr:rowOff>
    </xdr:to>
    <xdr:sp macro="" textlink="">
      <xdr:nvSpPr>
        <xdr:cNvPr id="886" name="楕円 885"/>
        <xdr:cNvSpPr/>
      </xdr:nvSpPr>
      <xdr:spPr>
        <a:xfrm>
          <a:off x="1276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28848</xdr:rowOff>
    </xdr:from>
    <xdr:to>
      <xdr:col>71</xdr:col>
      <xdr:colOff>177800</xdr:colOff>
      <xdr:row>105</xdr:row>
      <xdr:rowOff>56606</xdr:rowOff>
    </xdr:to>
    <xdr:cxnSp macro="">
      <xdr:nvCxnSpPr>
        <xdr:cNvPr id="887" name="直線コネクタ 886"/>
        <xdr:cNvCxnSpPr/>
      </xdr:nvCxnSpPr>
      <xdr:spPr>
        <a:xfrm>
          <a:off x="12814300" y="180310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96175</xdr:rowOff>
    </xdr:from>
    <xdr:ext cx="405111" cy="259045"/>
    <xdr:sp macro="" textlink="">
      <xdr:nvSpPr>
        <xdr:cNvPr id="892" name="n_1mainValue【庁舎】&#10;有形固定資産減価償却率"/>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93" name="n_2main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4" name="n_3main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5" name="n_4main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88264</xdr:rowOff>
    </xdr:from>
    <xdr:to>
      <xdr:col>116</xdr:col>
      <xdr:colOff>114300</xdr:colOff>
      <xdr:row>106</xdr:row>
      <xdr:rowOff>18414</xdr:rowOff>
    </xdr:to>
    <xdr:sp macro="" textlink="">
      <xdr:nvSpPr>
        <xdr:cNvPr id="939" name="楕円 938"/>
        <xdr:cNvSpPr/>
      </xdr:nvSpPr>
      <xdr:spPr>
        <a:xfrm>
          <a:off x="22110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111141</xdr:rowOff>
    </xdr:from>
    <xdr:ext cx="469744" cy="259045"/>
    <xdr:sp macro="" textlink="">
      <xdr:nvSpPr>
        <xdr:cNvPr id="940" name="【庁舎】&#10;一人当たり面積該当値テキスト"/>
        <xdr:cNvSpPr txBox="1"/>
      </xdr:nvSpPr>
      <xdr:spPr>
        <a:xfrm>
          <a:off x="22199600"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99695</xdr:rowOff>
    </xdr:from>
    <xdr:to>
      <xdr:col>112</xdr:col>
      <xdr:colOff>38100</xdr:colOff>
      <xdr:row>106</xdr:row>
      <xdr:rowOff>29845</xdr:rowOff>
    </xdr:to>
    <xdr:sp macro="" textlink="">
      <xdr:nvSpPr>
        <xdr:cNvPr id="941" name="楕円 940"/>
        <xdr:cNvSpPr/>
      </xdr:nvSpPr>
      <xdr:spPr>
        <a:xfrm>
          <a:off x="2127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139064</xdr:rowOff>
    </xdr:from>
    <xdr:to>
      <xdr:col>116</xdr:col>
      <xdr:colOff>63500</xdr:colOff>
      <xdr:row>105</xdr:row>
      <xdr:rowOff>150495</xdr:rowOff>
    </xdr:to>
    <xdr:cxnSp macro="">
      <xdr:nvCxnSpPr>
        <xdr:cNvPr id="942" name="直線コネクタ 941"/>
        <xdr:cNvCxnSpPr/>
      </xdr:nvCxnSpPr>
      <xdr:spPr>
        <a:xfrm flipV="1">
          <a:off x="21323300" y="181413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112554</xdr:rowOff>
    </xdr:from>
    <xdr:to>
      <xdr:col>107</xdr:col>
      <xdr:colOff>101600</xdr:colOff>
      <xdr:row>106</xdr:row>
      <xdr:rowOff>42704</xdr:rowOff>
    </xdr:to>
    <xdr:sp macro="" textlink="">
      <xdr:nvSpPr>
        <xdr:cNvPr id="943" name="楕円 942"/>
        <xdr:cNvSpPr/>
      </xdr:nvSpPr>
      <xdr:spPr>
        <a:xfrm>
          <a:off x="20383500" y="181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150495</xdr:rowOff>
    </xdr:from>
    <xdr:to>
      <xdr:col>111</xdr:col>
      <xdr:colOff>177800</xdr:colOff>
      <xdr:row>105</xdr:row>
      <xdr:rowOff>163354</xdr:rowOff>
    </xdr:to>
    <xdr:cxnSp macro="">
      <xdr:nvCxnSpPr>
        <xdr:cNvPr id="944" name="直線コネクタ 943"/>
        <xdr:cNvCxnSpPr/>
      </xdr:nvCxnSpPr>
      <xdr:spPr>
        <a:xfrm flipV="1">
          <a:off x="20434300" y="18152745"/>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123983</xdr:rowOff>
    </xdr:from>
    <xdr:to>
      <xdr:col>102</xdr:col>
      <xdr:colOff>165100</xdr:colOff>
      <xdr:row>106</xdr:row>
      <xdr:rowOff>54133</xdr:rowOff>
    </xdr:to>
    <xdr:sp macro="" textlink="">
      <xdr:nvSpPr>
        <xdr:cNvPr id="945" name="楕円 944"/>
        <xdr:cNvSpPr/>
      </xdr:nvSpPr>
      <xdr:spPr>
        <a:xfrm>
          <a:off x="19494500" y="181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163354</xdr:rowOff>
    </xdr:from>
    <xdr:to>
      <xdr:col>107</xdr:col>
      <xdr:colOff>50800</xdr:colOff>
      <xdr:row>106</xdr:row>
      <xdr:rowOff>3333</xdr:rowOff>
    </xdr:to>
    <xdr:cxnSp macro="">
      <xdr:nvCxnSpPr>
        <xdr:cNvPr id="946" name="直線コネクタ 945"/>
        <xdr:cNvCxnSpPr/>
      </xdr:nvCxnSpPr>
      <xdr:spPr>
        <a:xfrm flipV="1">
          <a:off x="19545300" y="1816560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135413</xdr:rowOff>
    </xdr:from>
    <xdr:to>
      <xdr:col>98</xdr:col>
      <xdr:colOff>38100</xdr:colOff>
      <xdr:row>106</xdr:row>
      <xdr:rowOff>65563</xdr:rowOff>
    </xdr:to>
    <xdr:sp macro="" textlink="">
      <xdr:nvSpPr>
        <xdr:cNvPr id="947" name="楕円 946"/>
        <xdr:cNvSpPr/>
      </xdr:nvSpPr>
      <xdr:spPr>
        <a:xfrm>
          <a:off x="18605500" y="181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3333</xdr:rowOff>
    </xdr:from>
    <xdr:to>
      <xdr:col>102</xdr:col>
      <xdr:colOff>114300</xdr:colOff>
      <xdr:row>106</xdr:row>
      <xdr:rowOff>14763</xdr:rowOff>
    </xdr:to>
    <xdr:cxnSp macro="">
      <xdr:nvCxnSpPr>
        <xdr:cNvPr id="948" name="直線コネクタ 947"/>
        <xdr:cNvCxnSpPr/>
      </xdr:nvCxnSpPr>
      <xdr:spPr>
        <a:xfrm flipV="1">
          <a:off x="18656300" y="181770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46372</xdr:rowOff>
    </xdr:from>
    <xdr:ext cx="469744" cy="259045"/>
    <xdr:sp macro="" textlink="">
      <xdr:nvSpPr>
        <xdr:cNvPr id="953" name="n_1mainValue【庁舎】&#10;一人当たり面積"/>
        <xdr:cNvSpPr txBox="1"/>
      </xdr:nvSpPr>
      <xdr:spPr>
        <a:xfrm>
          <a:off x="210757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59231</xdr:rowOff>
    </xdr:from>
    <xdr:ext cx="469744" cy="259045"/>
    <xdr:sp macro="" textlink="">
      <xdr:nvSpPr>
        <xdr:cNvPr id="954" name="n_2mainValue【庁舎】&#10;一人当たり面積"/>
        <xdr:cNvSpPr txBox="1"/>
      </xdr:nvSpPr>
      <xdr:spPr>
        <a:xfrm>
          <a:off x="20199427" y="178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70660</xdr:rowOff>
    </xdr:from>
    <xdr:ext cx="469744" cy="259045"/>
    <xdr:sp macro="" textlink="">
      <xdr:nvSpPr>
        <xdr:cNvPr id="955" name="n_3mainValue【庁舎】&#10;一人当たり面積"/>
        <xdr:cNvSpPr txBox="1"/>
      </xdr:nvSpPr>
      <xdr:spPr>
        <a:xfrm>
          <a:off x="19310427" y="1790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82090</xdr:rowOff>
    </xdr:from>
    <xdr:ext cx="469744" cy="259045"/>
    <xdr:sp macro="" textlink="">
      <xdr:nvSpPr>
        <xdr:cNvPr id="956" name="n_4mainValue【庁舎】&#10;一人当たり面積"/>
        <xdr:cNvSpPr txBox="1"/>
      </xdr:nvSpPr>
      <xdr:spPr>
        <a:xfrm>
          <a:off x="18421427" y="179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上記施設の中では、特に「保健センター・保健所」が類似団体内平均値と比べ</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ポイントと大きく上回っている。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当市の保健センターは昭和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年に改修を行ったが、老朽化が進み更新が必要な時期を迎えていることを踏まえ、「中長期財政計画」において、令和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か年計画で新たな保健センターの建設を行う予定としている。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24383193</v>
      </c>
      <c r="BO4" s="449"/>
      <c r="BP4" s="449"/>
      <c r="BQ4" s="449"/>
      <c r="BR4" s="449"/>
      <c r="BS4" s="449"/>
      <c r="BT4" s="449"/>
      <c r="BU4" s="450"/>
      <c r="BV4" s="448">
        <v>26353627</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23328799</v>
      </c>
      <c r="BO5" s="420"/>
      <c r="BP5" s="420"/>
      <c r="BQ5" s="420"/>
      <c r="BR5" s="420"/>
      <c r="BS5" s="420"/>
      <c r="BT5" s="420"/>
      <c r="BU5" s="421"/>
      <c r="BV5" s="419">
        <v>25075380</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89.1</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1054394</v>
      </c>
      <c r="BO6" s="420"/>
      <c r="BP6" s="420"/>
      <c r="BQ6" s="420"/>
      <c r="BR6" s="420"/>
      <c r="BS6" s="420"/>
      <c r="BT6" s="420"/>
      <c r="BU6" s="421"/>
      <c r="BV6" s="419">
        <v>1278247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92.8</v>
      </c>
      <c r="CU6" s="563"/>
      <c r="CV6" s="563"/>
      <c r="CW6" s="563"/>
      <c r="CX6" s="563"/>
      <c r="CY6" s="563"/>
      <c r="CZ6" s="563"/>
      <c r="DA6" s="564"/>
      <c r="DB6" s="562">
        <v>92.8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95</v>
      </c>
      <c r="AV7" s="478"/>
      <c r="AW7" s="478"/>
      <c r="AX7" s="478"/>
      <c r="AY7" s="433" t="s">
        <v>107</v>
      </c>
      <c r="AZ7" s="434"/>
      <c r="BA7" s="434"/>
      <c r="BB7" s="434"/>
      <c r="BC7" s="434"/>
      <c r="BD7" s="434"/>
      <c r="BE7" s="434"/>
      <c r="BF7" s="434"/>
      <c r="BG7" s="434"/>
      <c r="BH7" s="434"/>
      <c r="BI7" s="434"/>
      <c r="BJ7" s="434"/>
      <c r="BK7" s="434"/>
      <c r="BL7" s="434"/>
      <c r="BM7" s="435"/>
      <c r="BN7" s="419">
        <v>245961</v>
      </c>
      <c r="BO7" s="420"/>
      <c r="BP7" s="420"/>
      <c r="BQ7" s="420"/>
      <c r="BR7" s="420"/>
      <c r="BS7" s="420"/>
      <c r="BT7" s="420"/>
      <c r="BU7" s="421"/>
      <c r="BV7" s="419">
        <v>123385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11750357</v>
      </c>
      <c r="CU7" s="420"/>
      <c r="CV7" s="420"/>
      <c r="CW7" s="420"/>
      <c r="CX7" s="420"/>
      <c r="CY7" s="420"/>
      <c r="CZ7" s="420"/>
      <c r="DA7" s="421"/>
      <c r="DB7" s="419">
        <v>12059359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808433</v>
      </c>
      <c r="BO8" s="420"/>
      <c r="BP8" s="420"/>
      <c r="BQ8" s="420"/>
      <c r="BR8" s="420"/>
      <c r="BS8" s="420"/>
      <c r="BT8" s="420"/>
      <c r="BU8" s="421"/>
      <c r="BV8" s="419">
        <v>1154862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0.32</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31987</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-346429</v>
      </c>
      <c r="BO9" s="420"/>
      <c r="BP9" s="420"/>
      <c r="BQ9" s="420"/>
      <c r="BR9" s="420"/>
      <c r="BS9" s="420"/>
      <c r="BT9" s="420"/>
      <c r="BU9" s="421"/>
      <c r="BV9" s="419">
        <v>1088945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15.7</v>
      </c>
      <c r="CU9" s="417"/>
      <c r="CV9" s="417"/>
      <c r="CW9" s="417"/>
      <c r="CX9" s="417"/>
      <c r="CY9" s="417"/>
      <c r="CZ9" s="417"/>
      <c r="DA9" s="418"/>
      <c r="DB9" s="416">
        <v>14.6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34951</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580380</v>
      </c>
      <c r="BO10" s="420"/>
      <c r="BP10" s="420"/>
      <c r="BQ10" s="420"/>
      <c r="BR10" s="420"/>
      <c r="BS10" s="420"/>
      <c r="BT10" s="420"/>
      <c r="BU10" s="421"/>
      <c r="BV10" s="419">
        <v>33350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103</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31293</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30960</v>
      </c>
      <c r="S13" s="507"/>
      <c r="T13" s="507"/>
      <c r="U13" s="507"/>
      <c r="V13" s="508"/>
      <c r="W13" s="509" t="s">
        <v>143</v>
      </c>
      <c r="X13" s="405"/>
      <c r="Y13" s="405"/>
      <c r="Z13" s="405"/>
      <c r="AA13" s="405"/>
      <c r="AB13" s="406"/>
      <c r="AC13" s="372">
        <v>3325</v>
      </c>
      <c r="AD13" s="373"/>
      <c r="AE13" s="373"/>
      <c r="AF13" s="373"/>
      <c r="AG13" s="374"/>
      <c r="AH13" s="372">
        <v>3570</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233951</v>
      </c>
      <c r="BO13" s="420"/>
      <c r="BP13" s="420"/>
      <c r="BQ13" s="420"/>
      <c r="BR13" s="420"/>
      <c r="BS13" s="420"/>
      <c r="BT13" s="420"/>
      <c r="BU13" s="421"/>
      <c r="BV13" s="419">
        <v>1122295</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9.5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31898</v>
      </c>
      <c r="S14" s="507"/>
      <c r="T14" s="507"/>
      <c r="U14" s="507"/>
      <c r="V14" s="508"/>
      <c r="W14" s="510"/>
      <c r="X14" s="408"/>
      <c r="Y14" s="408"/>
      <c r="Z14" s="408"/>
      <c r="AA14" s="408"/>
      <c r="AB14" s="409"/>
      <c r="AC14" s="499">
        <v>21.6</v>
      </c>
      <c r="AD14" s="500"/>
      <c r="AE14" s="500"/>
      <c r="AF14" s="500"/>
      <c r="AG14" s="501"/>
      <c r="AH14" s="499">
        <v>21.2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48.8</v>
      </c>
      <c r="CU14" s="517"/>
      <c r="CV14" s="517"/>
      <c r="CW14" s="517"/>
      <c r="CX14" s="517"/>
      <c r="CY14" s="517"/>
      <c r="CZ14" s="517"/>
      <c r="DA14" s="518"/>
      <c r="DB14" s="516">
        <v>62.2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31664</v>
      </c>
      <c r="S15" s="507"/>
      <c r="T15" s="507"/>
      <c r="U15" s="507"/>
      <c r="V15" s="508"/>
      <c r="W15" s="509" t="s">
        <v>151</v>
      </c>
      <c r="X15" s="405"/>
      <c r="Y15" s="405"/>
      <c r="Z15" s="405"/>
      <c r="AA15" s="405"/>
      <c r="AB15" s="406"/>
      <c r="AC15" s="372">
        <v>2840</v>
      </c>
      <c r="AD15" s="373"/>
      <c r="AE15" s="373"/>
      <c r="AF15" s="373"/>
      <c r="AG15" s="374"/>
      <c r="AH15" s="372">
        <v>3139</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3436261</v>
      </c>
      <c r="BO15" s="449"/>
      <c r="BP15" s="449"/>
      <c r="BQ15" s="449"/>
      <c r="BR15" s="449"/>
      <c r="BS15" s="449"/>
      <c r="BT15" s="449"/>
      <c r="BU15" s="450"/>
      <c r="BV15" s="448">
        <v>3315507</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18.399999999999999</v>
      </c>
      <c r="AD16" s="500"/>
      <c r="AE16" s="500"/>
      <c r="AF16" s="500"/>
      <c r="AG16" s="501"/>
      <c r="AH16" s="499">
        <v>18.600000000000001</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10724383</v>
      </c>
      <c r="BO16" s="420"/>
      <c r="BP16" s="420"/>
      <c r="BQ16" s="420"/>
      <c r="BR16" s="420"/>
      <c r="BS16" s="420"/>
      <c r="BT16" s="420"/>
      <c r="BU16" s="421"/>
      <c r="BV16" s="419">
        <v>10711580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9238</v>
      </c>
      <c r="AD17" s="373"/>
      <c r="AE17" s="373"/>
      <c r="AF17" s="373"/>
      <c r="AG17" s="374"/>
      <c r="AH17" s="372">
        <v>10136</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4327895</v>
      </c>
      <c r="BO17" s="420"/>
      <c r="BP17" s="420"/>
      <c r="BQ17" s="420"/>
      <c r="BR17" s="420"/>
      <c r="BS17" s="420"/>
      <c r="BT17" s="420"/>
      <c r="BU17" s="421"/>
      <c r="BV17" s="419">
        <v>4170245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132.65</v>
      </c>
      <c r="M18" s="472"/>
      <c r="N18" s="472"/>
      <c r="O18" s="472"/>
      <c r="P18" s="472"/>
      <c r="Q18" s="472"/>
      <c r="R18" s="473"/>
      <c r="S18" s="473"/>
      <c r="T18" s="473"/>
      <c r="U18" s="473"/>
      <c r="V18" s="474"/>
      <c r="W18" s="490"/>
      <c r="X18" s="491"/>
      <c r="Y18" s="491"/>
      <c r="Z18" s="491"/>
      <c r="AA18" s="491"/>
      <c r="AB18" s="515"/>
      <c r="AC18" s="389">
        <v>60</v>
      </c>
      <c r="AD18" s="390"/>
      <c r="AE18" s="390"/>
      <c r="AF18" s="390"/>
      <c r="AG18" s="475"/>
      <c r="AH18" s="389">
        <v>60.2</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10925666</v>
      </c>
      <c r="BO18" s="420"/>
      <c r="BP18" s="420"/>
      <c r="BQ18" s="420"/>
      <c r="BR18" s="420"/>
      <c r="BS18" s="420"/>
      <c r="BT18" s="420"/>
      <c r="BU18" s="421"/>
      <c r="BV18" s="419">
        <v>11039930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241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15234124</v>
      </c>
      <c r="BO19" s="420"/>
      <c r="BP19" s="420"/>
      <c r="BQ19" s="420"/>
      <c r="BR19" s="420"/>
      <c r="BS19" s="420"/>
      <c r="BT19" s="420"/>
      <c r="BU19" s="421"/>
      <c r="BV19" s="419">
        <v>15269405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14413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24227859</v>
      </c>
      <c r="BO22" s="449"/>
      <c r="BP22" s="449"/>
      <c r="BQ22" s="449"/>
      <c r="BR22" s="449"/>
      <c r="BS22" s="449"/>
      <c r="BT22" s="449"/>
      <c r="BU22" s="450"/>
      <c r="BV22" s="448">
        <v>24898165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20500940</v>
      </c>
      <c r="BO23" s="420"/>
      <c r="BP23" s="420"/>
      <c r="BQ23" s="420"/>
      <c r="BR23" s="420"/>
      <c r="BS23" s="420"/>
      <c r="BT23" s="420"/>
      <c r="BU23" s="421"/>
      <c r="BV23" s="419">
        <v>21015528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8550</v>
      </c>
      <c r="R24" s="373"/>
      <c r="S24" s="373"/>
      <c r="T24" s="373"/>
      <c r="U24" s="373"/>
      <c r="V24" s="374"/>
      <c r="W24" s="462"/>
      <c r="X24" s="399"/>
      <c r="Y24" s="400"/>
      <c r="Z24" s="375" t="s">
        <v>176</v>
      </c>
      <c r="AA24" s="376"/>
      <c r="AB24" s="376"/>
      <c r="AC24" s="376"/>
      <c r="AD24" s="376"/>
      <c r="AE24" s="376"/>
      <c r="AF24" s="376"/>
      <c r="AG24" s="377"/>
      <c r="AH24" s="372">
        <v>296</v>
      </c>
      <c r="AI24" s="373"/>
      <c r="AJ24" s="373"/>
      <c r="AK24" s="373"/>
      <c r="AL24" s="374"/>
      <c r="AM24" s="372">
        <v>944832</v>
      </c>
      <c r="AN24" s="373"/>
      <c r="AO24" s="373"/>
      <c r="AP24" s="373"/>
      <c r="AQ24" s="373"/>
      <c r="AR24" s="374"/>
      <c r="AS24" s="372">
        <v>3192</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18030386</v>
      </c>
      <c r="BO24" s="420"/>
      <c r="BP24" s="420"/>
      <c r="BQ24" s="420"/>
      <c r="BR24" s="420"/>
      <c r="BS24" s="420"/>
      <c r="BT24" s="420"/>
      <c r="BU24" s="421"/>
      <c r="BV24" s="419">
        <v>18174822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1</v>
      </c>
      <c r="M25" s="373"/>
      <c r="N25" s="373"/>
      <c r="O25" s="373"/>
      <c r="P25" s="374"/>
      <c r="Q25" s="372">
        <v>6630</v>
      </c>
      <c r="R25" s="373"/>
      <c r="S25" s="373"/>
      <c r="T25" s="373"/>
      <c r="U25" s="373"/>
      <c r="V25" s="374"/>
      <c r="W25" s="462"/>
      <c r="X25" s="399"/>
      <c r="Y25" s="400"/>
      <c r="Z25" s="375" t="s">
        <v>179</v>
      </c>
      <c r="AA25" s="376"/>
      <c r="AB25" s="376"/>
      <c r="AC25" s="376"/>
      <c r="AD25" s="376"/>
      <c r="AE25" s="376"/>
      <c r="AF25" s="376"/>
      <c r="AG25" s="377"/>
      <c r="AH25" s="372" t="s">
        <v>140</v>
      </c>
      <c r="AI25" s="373"/>
      <c r="AJ25" s="373"/>
      <c r="AK25" s="373"/>
      <c r="AL25" s="374"/>
      <c r="AM25" s="372" t="s">
        <v>140</v>
      </c>
      <c r="AN25" s="373"/>
      <c r="AO25" s="373"/>
      <c r="AP25" s="373"/>
      <c r="AQ25" s="373"/>
      <c r="AR25" s="374"/>
      <c r="AS25" s="372" t="s">
        <v>140</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3767365</v>
      </c>
      <c r="BO25" s="449"/>
      <c r="BP25" s="449"/>
      <c r="BQ25" s="449"/>
      <c r="BR25" s="449"/>
      <c r="BS25" s="449"/>
      <c r="BT25" s="449"/>
      <c r="BU25" s="450"/>
      <c r="BV25" s="448">
        <v>3428373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5530</v>
      </c>
      <c r="R26" s="373"/>
      <c r="S26" s="373"/>
      <c r="T26" s="373"/>
      <c r="U26" s="373"/>
      <c r="V26" s="374"/>
      <c r="W26" s="462"/>
      <c r="X26" s="399"/>
      <c r="Y26" s="400"/>
      <c r="Z26" s="375" t="s">
        <v>182</v>
      </c>
      <c r="AA26" s="430"/>
      <c r="AB26" s="430"/>
      <c r="AC26" s="430"/>
      <c r="AD26" s="430"/>
      <c r="AE26" s="430"/>
      <c r="AF26" s="430"/>
      <c r="AG26" s="431"/>
      <c r="AH26" s="372">
        <v>9</v>
      </c>
      <c r="AI26" s="373"/>
      <c r="AJ26" s="373"/>
      <c r="AK26" s="373"/>
      <c r="AL26" s="374"/>
      <c r="AM26" s="372">
        <v>31230</v>
      </c>
      <c r="AN26" s="373"/>
      <c r="AO26" s="373"/>
      <c r="AP26" s="373"/>
      <c r="AQ26" s="373"/>
      <c r="AR26" s="374"/>
      <c r="AS26" s="372">
        <v>3470</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3980</v>
      </c>
      <c r="R27" s="373"/>
      <c r="S27" s="373"/>
      <c r="T27" s="373"/>
      <c r="U27" s="373"/>
      <c r="V27" s="374"/>
      <c r="W27" s="462"/>
      <c r="X27" s="399"/>
      <c r="Y27" s="400"/>
      <c r="Z27" s="375" t="s">
        <v>185</v>
      </c>
      <c r="AA27" s="376"/>
      <c r="AB27" s="376"/>
      <c r="AC27" s="376"/>
      <c r="AD27" s="376"/>
      <c r="AE27" s="376"/>
      <c r="AF27" s="376"/>
      <c r="AG27" s="377"/>
      <c r="AH27" s="372">
        <v>5</v>
      </c>
      <c r="AI27" s="373"/>
      <c r="AJ27" s="373"/>
      <c r="AK27" s="373"/>
      <c r="AL27" s="374"/>
      <c r="AM27" s="372">
        <v>19104</v>
      </c>
      <c r="AN27" s="373"/>
      <c r="AO27" s="373"/>
      <c r="AP27" s="373"/>
      <c r="AQ27" s="373"/>
      <c r="AR27" s="374"/>
      <c r="AS27" s="372">
        <v>3821</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239820</v>
      </c>
      <c r="BO27" s="454"/>
      <c r="BP27" s="454"/>
      <c r="BQ27" s="454"/>
      <c r="BR27" s="454"/>
      <c r="BS27" s="454"/>
      <c r="BT27" s="454"/>
      <c r="BU27" s="455"/>
      <c r="BV27" s="453">
        <v>239795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3250</v>
      </c>
      <c r="R28" s="373"/>
      <c r="S28" s="373"/>
      <c r="T28" s="373"/>
      <c r="U28" s="373"/>
      <c r="V28" s="374"/>
      <c r="W28" s="462"/>
      <c r="X28" s="399"/>
      <c r="Y28" s="400"/>
      <c r="Z28" s="375" t="s">
        <v>188</v>
      </c>
      <c r="AA28" s="376"/>
      <c r="AB28" s="376"/>
      <c r="AC28" s="376"/>
      <c r="AD28" s="376"/>
      <c r="AE28" s="376"/>
      <c r="AF28" s="376"/>
      <c r="AG28" s="377"/>
      <c r="AH28" s="372" t="s">
        <v>140</v>
      </c>
      <c r="AI28" s="373"/>
      <c r="AJ28" s="373"/>
      <c r="AK28" s="373"/>
      <c r="AL28" s="374"/>
      <c r="AM28" s="372" t="s">
        <v>189</v>
      </c>
      <c r="AN28" s="373"/>
      <c r="AO28" s="373"/>
      <c r="AP28" s="373"/>
      <c r="AQ28" s="373"/>
      <c r="AR28" s="374"/>
      <c r="AS28" s="372" t="s">
        <v>189</v>
      </c>
      <c r="AT28" s="373"/>
      <c r="AU28" s="373"/>
      <c r="AV28" s="373"/>
      <c r="AW28" s="373"/>
      <c r="AX28" s="432"/>
      <c r="AY28" s="436" t="s">
        <v>190</v>
      </c>
      <c r="AZ28" s="437"/>
      <c r="BA28" s="437"/>
      <c r="BB28" s="438"/>
      <c r="BC28" s="445" t="s">
        <v>49</v>
      </c>
      <c r="BD28" s="446"/>
      <c r="BE28" s="446"/>
      <c r="BF28" s="446"/>
      <c r="BG28" s="446"/>
      <c r="BH28" s="446"/>
      <c r="BI28" s="446"/>
      <c r="BJ28" s="446"/>
      <c r="BK28" s="446"/>
      <c r="BL28" s="446"/>
      <c r="BM28" s="447"/>
      <c r="BN28" s="448">
        <v>3633261</v>
      </c>
      <c r="BO28" s="449"/>
      <c r="BP28" s="449"/>
      <c r="BQ28" s="449"/>
      <c r="BR28" s="449"/>
      <c r="BS28" s="449"/>
      <c r="BT28" s="449"/>
      <c r="BU28" s="450"/>
      <c r="BV28" s="448">
        <v>3052881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14</v>
      </c>
      <c r="M29" s="373"/>
      <c r="N29" s="373"/>
      <c r="O29" s="373"/>
      <c r="P29" s="374"/>
      <c r="Q29" s="372">
        <v>2990</v>
      </c>
      <c r="R29" s="373"/>
      <c r="S29" s="373"/>
      <c r="T29" s="373"/>
      <c r="U29" s="373"/>
      <c r="V29" s="374"/>
      <c r="W29" s="463"/>
      <c r="X29" s="464"/>
      <c r="Y29" s="465"/>
      <c r="Z29" s="375" t="s">
        <v>192</v>
      </c>
      <c r="AA29" s="376"/>
      <c r="AB29" s="376"/>
      <c r="AC29" s="376"/>
      <c r="AD29" s="376"/>
      <c r="AE29" s="376"/>
      <c r="AF29" s="376"/>
      <c r="AG29" s="377"/>
      <c r="AH29" s="372">
        <v>301</v>
      </c>
      <c r="AI29" s="373"/>
      <c r="AJ29" s="373"/>
      <c r="AK29" s="373"/>
      <c r="AL29" s="374"/>
      <c r="AM29" s="372">
        <v>963936</v>
      </c>
      <c r="AN29" s="373"/>
      <c r="AO29" s="373"/>
      <c r="AP29" s="373"/>
      <c r="AQ29" s="373"/>
      <c r="AR29" s="374"/>
      <c r="AS29" s="372">
        <v>3202</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913465</v>
      </c>
      <c r="BO29" s="420"/>
      <c r="BP29" s="420"/>
      <c r="BQ29" s="420"/>
      <c r="BR29" s="420"/>
      <c r="BS29" s="420"/>
      <c r="BT29" s="420"/>
      <c r="BU29" s="421"/>
      <c r="BV29" s="419">
        <v>913362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1891909</v>
      </c>
      <c r="BO30" s="454"/>
      <c r="BP30" s="454"/>
      <c r="BQ30" s="454"/>
      <c r="BR30" s="454"/>
      <c r="BS30" s="454"/>
      <c r="BT30" s="454"/>
      <c r="BU30" s="455"/>
      <c r="BV30" s="453">
        <v>1913399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205</v>
      </c>
      <c r="AN33" s="371"/>
      <c r="AO33" s="370" t="s">
        <v>204</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201</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IF('各会計、関係団体の財政状況及び健全化判断比率'!B37="","",'各会計、関係団体の財政状況及び健全化判断比率'!B37)</f>
        <v>港湾整備事業特別会計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八幡浜地区施設事務組合（一般会計）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簡易水道事業会計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IF('各会計、関係団体の財政状況及び健全化判断比率'!B38="","",'各会計、関係団体の財政状況及び健全化判断比率'!B38)</f>
        <v>水産物地方卸売市場事業特別会計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八幡浜地区施設事務組合（消防事業特別会計）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IF('各会計、関係団体の財政状況及び健全化判断比率'!B35="","",'各会計、関係団体の財政状況及び健全化判断比率'!B35)</f>
        <v>市立八幡浜総合病院事業会計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八幡浜地区施設事務組合（一次救急休日・夜間診療所事業特別会計）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IF('各会計、関係団体の財政状況及び健全化判断比率'!B36="","",'各会計、関係団体の財政状況及び健全化判断比率'!B36)</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八幡浜地区施設事務組合（し尿処理事業特別会計）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八幡浜地区施設事務組合（特別養護老人ホーム事業特別会計）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八幡浜・大洲地区広域市町村圏組合（一般会計）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八幡浜・大洲地区広域市町村圏組合（八幡浜・大洲地方拠点都市対策室特別会計）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八幡浜・大洲地区広域市町村圏組合（運動公園特別会計）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愛媛地方税滞納整理機構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愛媛県後期高齢者医療広域連合（一般会計）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e0rNUivuITnBDtBCvnxeU4dlS6/Bsnpeo6hh5Q9FtlfHE0I5NdL0e13kTdfkAW4dlI7/kTg5oZQCRMf8ajD/Q==" saltValue="xL+Q1v0WakzYSSmB8QeJ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3439676</v>
      </c>
      <c r="S5" s="677"/>
      <c r="T5" s="677"/>
      <c r="U5" s="677"/>
      <c r="V5" s="677"/>
      <c r="W5" s="677"/>
      <c r="X5" s="677"/>
      <c r="Y5" s="702"/>
      <c r="Z5" s="715">
        <v>14.1</v>
      </c>
      <c r="AA5" s="715"/>
      <c r="AB5" s="715"/>
      <c r="AC5" s="715"/>
      <c r="AD5" s="716">
        <v>3365538</v>
      </c>
      <c r="AE5" s="716"/>
      <c r="AF5" s="716"/>
      <c r="AG5" s="716"/>
      <c r="AH5" s="716"/>
      <c r="AI5" s="716"/>
      <c r="AJ5" s="716"/>
      <c r="AK5" s="716"/>
      <c r="AL5" s="703">
        <v>28.6</v>
      </c>
      <c r="AM5" s="685"/>
      <c r="AN5" s="685"/>
      <c r="AO5" s="704"/>
      <c r="AP5" s="679" t="s">
        <v>234</v>
      </c>
      <c r="AQ5" s="680"/>
      <c r="AR5" s="680"/>
      <c r="AS5" s="680"/>
      <c r="AT5" s="680"/>
      <c r="AU5" s="680"/>
      <c r="AV5" s="680"/>
      <c r="AW5" s="680"/>
      <c r="AX5" s="680"/>
      <c r="AY5" s="680"/>
      <c r="AZ5" s="680"/>
      <c r="BA5" s="680"/>
      <c r="BB5" s="680"/>
      <c r="BC5" s="680"/>
      <c r="BD5" s="680"/>
      <c r="BE5" s="680"/>
      <c r="BF5" s="681"/>
      <c r="BG5" s="621">
        <v>3365058</v>
      </c>
      <c r="BH5" s="622"/>
      <c r="BI5" s="622"/>
      <c r="BJ5" s="622"/>
      <c r="BK5" s="622"/>
      <c r="BL5" s="622"/>
      <c r="BM5" s="622"/>
      <c r="BN5" s="623"/>
      <c r="BO5" s="659">
        <v>97.8</v>
      </c>
      <c r="BP5" s="659"/>
      <c r="BQ5" s="659"/>
      <c r="BR5" s="659"/>
      <c r="BS5" s="660">
        <v>48102</v>
      </c>
      <c r="BT5" s="660"/>
      <c r="BU5" s="660"/>
      <c r="BV5" s="660"/>
      <c r="BW5" s="660"/>
      <c r="BX5" s="660"/>
      <c r="BY5" s="660"/>
      <c r="BZ5" s="660"/>
      <c r="CA5" s="660"/>
      <c r="CB5" s="698"/>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139885</v>
      </c>
      <c r="S6" s="622"/>
      <c r="T6" s="622"/>
      <c r="U6" s="622"/>
      <c r="V6" s="622"/>
      <c r="W6" s="622"/>
      <c r="X6" s="622"/>
      <c r="Y6" s="623"/>
      <c r="Z6" s="659">
        <v>0.6</v>
      </c>
      <c r="AA6" s="659"/>
      <c r="AB6" s="659"/>
      <c r="AC6" s="659"/>
      <c r="AD6" s="660">
        <v>139885</v>
      </c>
      <c r="AE6" s="660"/>
      <c r="AF6" s="660"/>
      <c r="AG6" s="660"/>
      <c r="AH6" s="660"/>
      <c r="AI6" s="660"/>
      <c r="AJ6" s="660"/>
      <c r="AK6" s="660"/>
      <c r="AL6" s="624">
        <v>1.2</v>
      </c>
      <c r="AM6" s="625"/>
      <c r="AN6" s="625"/>
      <c r="AO6" s="661"/>
      <c r="AP6" s="618" t="s">
        <v>239</v>
      </c>
      <c r="AQ6" s="619"/>
      <c r="AR6" s="619"/>
      <c r="AS6" s="619"/>
      <c r="AT6" s="619"/>
      <c r="AU6" s="619"/>
      <c r="AV6" s="619"/>
      <c r="AW6" s="619"/>
      <c r="AX6" s="619"/>
      <c r="AY6" s="619"/>
      <c r="AZ6" s="619"/>
      <c r="BA6" s="619"/>
      <c r="BB6" s="619"/>
      <c r="BC6" s="619"/>
      <c r="BD6" s="619"/>
      <c r="BE6" s="619"/>
      <c r="BF6" s="620"/>
      <c r="BG6" s="621">
        <v>3365058</v>
      </c>
      <c r="BH6" s="622"/>
      <c r="BI6" s="622"/>
      <c r="BJ6" s="622"/>
      <c r="BK6" s="622"/>
      <c r="BL6" s="622"/>
      <c r="BM6" s="622"/>
      <c r="BN6" s="623"/>
      <c r="BO6" s="659">
        <v>97.8</v>
      </c>
      <c r="BP6" s="659"/>
      <c r="BQ6" s="659"/>
      <c r="BR6" s="659"/>
      <c r="BS6" s="660">
        <v>48102</v>
      </c>
      <c r="BT6" s="660"/>
      <c r="BU6" s="660"/>
      <c r="BV6" s="660"/>
      <c r="BW6" s="660"/>
      <c r="BX6" s="660"/>
      <c r="BY6" s="660"/>
      <c r="BZ6" s="660"/>
      <c r="CA6" s="660"/>
      <c r="CB6" s="698"/>
      <c r="CD6" s="679" t="s">
        <v>240</v>
      </c>
      <c r="CE6" s="680"/>
      <c r="CF6" s="680"/>
      <c r="CG6" s="680"/>
      <c r="CH6" s="680"/>
      <c r="CI6" s="680"/>
      <c r="CJ6" s="680"/>
      <c r="CK6" s="680"/>
      <c r="CL6" s="680"/>
      <c r="CM6" s="680"/>
      <c r="CN6" s="680"/>
      <c r="CO6" s="680"/>
      <c r="CP6" s="680"/>
      <c r="CQ6" s="681"/>
      <c r="CR6" s="621">
        <v>145450</v>
      </c>
      <c r="CS6" s="622"/>
      <c r="CT6" s="622"/>
      <c r="CU6" s="622"/>
      <c r="CV6" s="622"/>
      <c r="CW6" s="622"/>
      <c r="CX6" s="622"/>
      <c r="CY6" s="623"/>
      <c r="CZ6" s="703">
        <v>0.6</v>
      </c>
      <c r="DA6" s="685"/>
      <c r="DB6" s="685"/>
      <c r="DC6" s="705"/>
      <c r="DD6" s="627" t="s">
        <v>189</v>
      </c>
      <c r="DE6" s="622"/>
      <c r="DF6" s="622"/>
      <c r="DG6" s="622"/>
      <c r="DH6" s="622"/>
      <c r="DI6" s="622"/>
      <c r="DJ6" s="622"/>
      <c r="DK6" s="622"/>
      <c r="DL6" s="622"/>
      <c r="DM6" s="622"/>
      <c r="DN6" s="622"/>
      <c r="DO6" s="622"/>
      <c r="DP6" s="623"/>
      <c r="DQ6" s="627">
        <v>145450</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3280</v>
      </c>
      <c r="S7" s="622"/>
      <c r="T7" s="622"/>
      <c r="U7" s="622"/>
      <c r="V7" s="622"/>
      <c r="W7" s="622"/>
      <c r="X7" s="622"/>
      <c r="Y7" s="623"/>
      <c r="Z7" s="659">
        <v>0</v>
      </c>
      <c r="AA7" s="659"/>
      <c r="AB7" s="659"/>
      <c r="AC7" s="659"/>
      <c r="AD7" s="660">
        <v>3280</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1583787</v>
      </c>
      <c r="BH7" s="622"/>
      <c r="BI7" s="622"/>
      <c r="BJ7" s="622"/>
      <c r="BK7" s="622"/>
      <c r="BL7" s="622"/>
      <c r="BM7" s="622"/>
      <c r="BN7" s="623"/>
      <c r="BO7" s="659">
        <v>46</v>
      </c>
      <c r="BP7" s="659"/>
      <c r="BQ7" s="659"/>
      <c r="BR7" s="659"/>
      <c r="BS7" s="660">
        <v>48102</v>
      </c>
      <c r="BT7" s="660"/>
      <c r="BU7" s="660"/>
      <c r="BV7" s="660"/>
      <c r="BW7" s="660"/>
      <c r="BX7" s="660"/>
      <c r="BY7" s="660"/>
      <c r="BZ7" s="660"/>
      <c r="CA7" s="660"/>
      <c r="CB7" s="698"/>
      <c r="CD7" s="618" t="s">
        <v>243</v>
      </c>
      <c r="CE7" s="619"/>
      <c r="CF7" s="619"/>
      <c r="CG7" s="619"/>
      <c r="CH7" s="619"/>
      <c r="CI7" s="619"/>
      <c r="CJ7" s="619"/>
      <c r="CK7" s="619"/>
      <c r="CL7" s="619"/>
      <c r="CM7" s="619"/>
      <c r="CN7" s="619"/>
      <c r="CO7" s="619"/>
      <c r="CP7" s="619"/>
      <c r="CQ7" s="620"/>
      <c r="CR7" s="621">
        <v>3429183</v>
      </c>
      <c r="CS7" s="622"/>
      <c r="CT7" s="622"/>
      <c r="CU7" s="622"/>
      <c r="CV7" s="622"/>
      <c r="CW7" s="622"/>
      <c r="CX7" s="622"/>
      <c r="CY7" s="623"/>
      <c r="CZ7" s="659">
        <v>14.7</v>
      </c>
      <c r="DA7" s="659"/>
      <c r="DB7" s="659"/>
      <c r="DC7" s="659"/>
      <c r="DD7" s="627">
        <v>58722</v>
      </c>
      <c r="DE7" s="622"/>
      <c r="DF7" s="622"/>
      <c r="DG7" s="622"/>
      <c r="DH7" s="622"/>
      <c r="DI7" s="622"/>
      <c r="DJ7" s="622"/>
      <c r="DK7" s="622"/>
      <c r="DL7" s="622"/>
      <c r="DM7" s="622"/>
      <c r="DN7" s="622"/>
      <c r="DO7" s="622"/>
      <c r="DP7" s="623"/>
      <c r="DQ7" s="627">
        <v>3001156</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19676</v>
      </c>
      <c r="S8" s="622"/>
      <c r="T8" s="622"/>
      <c r="U8" s="622"/>
      <c r="V8" s="622"/>
      <c r="W8" s="622"/>
      <c r="X8" s="622"/>
      <c r="Y8" s="623"/>
      <c r="Z8" s="659">
        <v>0.1</v>
      </c>
      <c r="AA8" s="659"/>
      <c r="AB8" s="659"/>
      <c r="AC8" s="659"/>
      <c r="AD8" s="660">
        <v>19676</v>
      </c>
      <c r="AE8" s="660"/>
      <c r="AF8" s="660"/>
      <c r="AG8" s="660"/>
      <c r="AH8" s="660"/>
      <c r="AI8" s="660"/>
      <c r="AJ8" s="660"/>
      <c r="AK8" s="660"/>
      <c r="AL8" s="624">
        <v>0.2</v>
      </c>
      <c r="AM8" s="625"/>
      <c r="AN8" s="625"/>
      <c r="AO8" s="661"/>
      <c r="AP8" s="618" t="s">
        <v>245</v>
      </c>
      <c r="AQ8" s="619"/>
      <c r="AR8" s="619"/>
      <c r="AS8" s="619"/>
      <c r="AT8" s="619"/>
      <c r="AU8" s="619"/>
      <c r="AV8" s="619"/>
      <c r="AW8" s="619"/>
      <c r="AX8" s="619"/>
      <c r="AY8" s="619"/>
      <c r="AZ8" s="619"/>
      <c r="BA8" s="619"/>
      <c r="BB8" s="619"/>
      <c r="BC8" s="619"/>
      <c r="BD8" s="619"/>
      <c r="BE8" s="619"/>
      <c r="BF8" s="620"/>
      <c r="BG8" s="621">
        <v>53532</v>
      </c>
      <c r="BH8" s="622"/>
      <c r="BI8" s="622"/>
      <c r="BJ8" s="622"/>
      <c r="BK8" s="622"/>
      <c r="BL8" s="622"/>
      <c r="BM8" s="622"/>
      <c r="BN8" s="623"/>
      <c r="BO8" s="659">
        <v>1.6</v>
      </c>
      <c r="BP8" s="659"/>
      <c r="BQ8" s="659"/>
      <c r="BR8" s="659"/>
      <c r="BS8" s="660" t="s">
        <v>189</v>
      </c>
      <c r="BT8" s="660"/>
      <c r="BU8" s="660"/>
      <c r="BV8" s="660"/>
      <c r="BW8" s="660"/>
      <c r="BX8" s="660"/>
      <c r="BY8" s="660"/>
      <c r="BZ8" s="660"/>
      <c r="CA8" s="660"/>
      <c r="CB8" s="698"/>
      <c r="CD8" s="618" t="s">
        <v>246</v>
      </c>
      <c r="CE8" s="619"/>
      <c r="CF8" s="619"/>
      <c r="CG8" s="619"/>
      <c r="CH8" s="619"/>
      <c r="CI8" s="619"/>
      <c r="CJ8" s="619"/>
      <c r="CK8" s="619"/>
      <c r="CL8" s="619"/>
      <c r="CM8" s="619"/>
      <c r="CN8" s="619"/>
      <c r="CO8" s="619"/>
      <c r="CP8" s="619"/>
      <c r="CQ8" s="620"/>
      <c r="CR8" s="621">
        <v>6183317</v>
      </c>
      <c r="CS8" s="622"/>
      <c r="CT8" s="622"/>
      <c r="CU8" s="622"/>
      <c r="CV8" s="622"/>
      <c r="CW8" s="622"/>
      <c r="CX8" s="622"/>
      <c r="CY8" s="623"/>
      <c r="CZ8" s="659">
        <v>26.5</v>
      </c>
      <c r="DA8" s="659"/>
      <c r="DB8" s="659"/>
      <c r="DC8" s="659"/>
      <c r="DD8" s="627">
        <v>10060</v>
      </c>
      <c r="DE8" s="622"/>
      <c r="DF8" s="622"/>
      <c r="DG8" s="622"/>
      <c r="DH8" s="622"/>
      <c r="DI8" s="622"/>
      <c r="DJ8" s="622"/>
      <c r="DK8" s="622"/>
      <c r="DL8" s="622"/>
      <c r="DM8" s="622"/>
      <c r="DN8" s="622"/>
      <c r="DO8" s="622"/>
      <c r="DP8" s="623"/>
      <c r="DQ8" s="627">
        <v>3321519</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16192</v>
      </c>
      <c r="S9" s="622"/>
      <c r="T9" s="622"/>
      <c r="U9" s="622"/>
      <c r="V9" s="622"/>
      <c r="W9" s="622"/>
      <c r="X9" s="622"/>
      <c r="Y9" s="623"/>
      <c r="Z9" s="659">
        <v>0.1</v>
      </c>
      <c r="AA9" s="659"/>
      <c r="AB9" s="659"/>
      <c r="AC9" s="659"/>
      <c r="AD9" s="660">
        <v>16192</v>
      </c>
      <c r="AE9" s="660"/>
      <c r="AF9" s="660"/>
      <c r="AG9" s="660"/>
      <c r="AH9" s="660"/>
      <c r="AI9" s="660"/>
      <c r="AJ9" s="660"/>
      <c r="AK9" s="660"/>
      <c r="AL9" s="624">
        <v>0.1</v>
      </c>
      <c r="AM9" s="625"/>
      <c r="AN9" s="625"/>
      <c r="AO9" s="661"/>
      <c r="AP9" s="618" t="s">
        <v>248</v>
      </c>
      <c r="AQ9" s="619"/>
      <c r="AR9" s="619"/>
      <c r="AS9" s="619"/>
      <c r="AT9" s="619"/>
      <c r="AU9" s="619"/>
      <c r="AV9" s="619"/>
      <c r="AW9" s="619"/>
      <c r="AX9" s="619"/>
      <c r="AY9" s="619"/>
      <c r="AZ9" s="619"/>
      <c r="BA9" s="619"/>
      <c r="BB9" s="619"/>
      <c r="BC9" s="619"/>
      <c r="BD9" s="619"/>
      <c r="BE9" s="619"/>
      <c r="BF9" s="620"/>
      <c r="BG9" s="621">
        <v>1322615</v>
      </c>
      <c r="BH9" s="622"/>
      <c r="BI9" s="622"/>
      <c r="BJ9" s="622"/>
      <c r="BK9" s="622"/>
      <c r="BL9" s="622"/>
      <c r="BM9" s="622"/>
      <c r="BN9" s="623"/>
      <c r="BO9" s="659">
        <v>38.5</v>
      </c>
      <c r="BP9" s="659"/>
      <c r="BQ9" s="659"/>
      <c r="BR9" s="659"/>
      <c r="BS9" s="660" t="s">
        <v>249</v>
      </c>
      <c r="BT9" s="660"/>
      <c r="BU9" s="660"/>
      <c r="BV9" s="660"/>
      <c r="BW9" s="660"/>
      <c r="BX9" s="660"/>
      <c r="BY9" s="660"/>
      <c r="BZ9" s="660"/>
      <c r="CA9" s="660"/>
      <c r="CB9" s="698"/>
      <c r="CD9" s="618" t="s">
        <v>250</v>
      </c>
      <c r="CE9" s="619"/>
      <c r="CF9" s="619"/>
      <c r="CG9" s="619"/>
      <c r="CH9" s="619"/>
      <c r="CI9" s="619"/>
      <c r="CJ9" s="619"/>
      <c r="CK9" s="619"/>
      <c r="CL9" s="619"/>
      <c r="CM9" s="619"/>
      <c r="CN9" s="619"/>
      <c r="CO9" s="619"/>
      <c r="CP9" s="619"/>
      <c r="CQ9" s="620"/>
      <c r="CR9" s="621">
        <v>2667006</v>
      </c>
      <c r="CS9" s="622"/>
      <c r="CT9" s="622"/>
      <c r="CU9" s="622"/>
      <c r="CV9" s="622"/>
      <c r="CW9" s="622"/>
      <c r="CX9" s="622"/>
      <c r="CY9" s="623"/>
      <c r="CZ9" s="659">
        <v>11.4</v>
      </c>
      <c r="DA9" s="659"/>
      <c r="DB9" s="659"/>
      <c r="DC9" s="659"/>
      <c r="DD9" s="627">
        <v>27247</v>
      </c>
      <c r="DE9" s="622"/>
      <c r="DF9" s="622"/>
      <c r="DG9" s="622"/>
      <c r="DH9" s="622"/>
      <c r="DI9" s="622"/>
      <c r="DJ9" s="622"/>
      <c r="DK9" s="622"/>
      <c r="DL9" s="622"/>
      <c r="DM9" s="622"/>
      <c r="DN9" s="622"/>
      <c r="DO9" s="622"/>
      <c r="DP9" s="623"/>
      <c r="DQ9" s="627">
        <v>1902417</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189</v>
      </c>
      <c r="S10" s="622"/>
      <c r="T10" s="622"/>
      <c r="U10" s="622"/>
      <c r="V10" s="622"/>
      <c r="W10" s="622"/>
      <c r="X10" s="622"/>
      <c r="Y10" s="623"/>
      <c r="Z10" s="659" t="s">
        <v>189</v>
      </c>
      <c r="AA10" s="659"/>
      <c r="AB10" s="659"/>
      <c r="AC10" s="659"/>
      <c r="AD10" s="660" t="s">
        <v>140</v>
      </c>
      <c r="AE10" s="660"/>
      <c r="AF10" s="660"/>
      <c r="AG10" s="660"/>
      <c r="AH10" s="660"/>
      <c r="AI10" s="660"/>
      <c r="AJ10" s="660"/>
      <c r="AK10" s="660"/>
      <c r="AL10" s="624" t="s">
        <v>189</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93640</v>
      </c>
      <c r="BH10" s="622"/>
      <c r="BI10" s="622"/>
      <c r="BJ10" s="622"/>
      <c r="BK10" s="622"/>
      <c r="BL10" s="622"/>
      <c r="BM10" s="622"/>
      <c r="BN10" s="623"/>
      <c r="BO10" s="659">
        <v>2.7</v>
      </c>
      <c r="BP10" s="659"/>
      <c r="BQ10" s="659"/>
      <c r="BR10" s="659"/>
      <c r="BS10" s="660">
        <v>15531</v>
      </c>
      <c r="BT10" s="660"/>
      <c r="BU10" s="660"/>
      <c r="BV10" s="660"/>
      <c r="BW10" s="660"/>
      <c r="BX10" s="660"/>
      <c r="BY10" s="660"/>
      <c r="BZ10" s="660"/>
      <c r="CA10" s="660"/>
      <c r="CB10" s="698"/>
      <c r="CD10" s="618" t="s">
        <v>253</v>
      </c>
      <c r="CE10" s="619"/>
      <c r="CF10" s="619"/>
      <c r="CG10" s="619"/>
      <c r="CH10" s="619"/>
      <c r="CI10" s="619"/>
      <c r="CJ10" s="619"/>
      <c r="CK10" s="619"/>
      <c r="CL10" s="619"/>
      <c r="CM10" s="619"/>
      <c r="CN10" s="619"/>
      <c r="CO10" s="619"/>
      <c r="CP10" s="619"/>
      <c r="CQ10" s="620"/>
      <c r="CR10" s="621">
        <v>20562</v>
      </c>
      <c r="CS10" s="622"/>
      <c r="CT10" s="622"/>
      <c r="CU10" s="622"/>
      <c r="CV10" s="622"/>
      <c r="CW10" s="622"/>
      <c r="CX10" s="622"/>
      <c r="CY10" s="623"/>
      <c r="CZ10" s="659">
        <v>0.1</v>
      </c>
      <c r="DA10" s="659"/>
      <c r="DB10" s="659"/>
      <c r="DC10" s="659"/>
      <c r="DD10" s="627" t="s">
        <v>189</v>
      </c>
      <c r="DE10" s="622"/>
      <c r="DF10" s="622"/>
      <c r="DG10" s="622"/>
      <c r="DH10" s="622"/>
      <c r="DI10" s="622"/>
      <c r="DJ10" s="622"/>
      <c r="DK10" s="622"/>
      <c r="DL10" s="622"/>
      <c r="DM10" s="622"/>
      <c r="DN10" s="622"/>
      <c r="DO10" s="622"/>
      <c r="DP10" s="623"/>
      <c r="DQ10" s="627">
        <v>562</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801202</v>
      </c>
      <c r="S11" s="622"/>
      <c r="T11" s="622"/>
      <c r="U11" s="622"/>
      <c r="V11" s="622"/>
      <c r="W11" s="622"/>
      <c r="X11" s="622"/>
      <c r="Y11" s="623"/>
      <c r="Z11" s="624">
        <v>3.3</v>
      </c>
      <c r="AA11" s="625"/>
      <c r="AB11" s="625"/>
      <c r="AC11" s="626"/>
      <c r="AD11" s="627">
        <v>801202</v>
      </c>
      <c r="AE11" s="622"/>
      <c r="AF11" s="622"/>
      <c r="AG11" s="622"/>
      <c r="AH11" s="622"/>
      <c r="AI11" s="622"/>
      <c r="AJ11" s="622"/>
      <c r="AK11" s="623"/>
      <c r="AL11" s="624">
        <v>6.8</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114000</v>
      </c>
      <c r="BH11" s="622"/>
      <c r="BI11" s="622"/>
      <c r="BJ11" s="622"/>
      <c r="BK11" s="622"/>
      <c r="BL11" s="622"/>
      <c r="BM11" s="622"/>
      <c r="BN11" s="623"/>
      <c r="BO11" s="659">
        <v>3.3</v>
      </c>
      <c r="BP11" s="659"/>
      <c r="BQ11" s="659"/>
      <c r="BR11" s="659"/>
      <c r="BS11" s="660">
        <v>32571</v>
      </c>
      <c r="BT11" s="660"/>
      <c r="BU11" s="660"/>
      <c r="BV11" s="660"/>
      <c r="BW11" s="660"/>
      <c r="BX11" s="660"/>
      <c r="BY11" s="660"/>
      <c r="BZ11" s="660"/>
      <c r="CA11" s="660"/>
      <c r="CB11" s="698"/>
      <c r="CD11" s="618" t="s">
        <v>256</v>
      </c>
      <c r="CE11" s="619"/>
      <c r="CF11" s="619"/>
      <c r="CG11" s="619"/>
      <c r="CH11" s="619"/>
      <c r="CI11" s="619"/>
      <c r="CJ11" s="619"/>
      <c r="CK11" s="619"/>
      <c r="CL11" s="619"/>
      <c r="CM11" s="619"/>
      <c r="CN11" s="619"/>
      <c r="CO11" s="619"/>
      <c r="CP11" s="619"/>
      <c r="CQ11" s="620"/>
      <c r="CR11" s="621">
        <v>1237394</v>
      </c>
      <c r="CS11" s="622"/>
      <c r="CT11" s="622"/>
      <c r="CU11" s="622"/>
      <c r="CV11" s="622"/>
      <c r="CW11" s="622"/>
      <c r="CX11" s="622"/>
      <c r="CY11" s="623"/>
      <c r="CZ11" s="659">
        <v>5.3</v>
      </c>
      <c r="DA11" s="659"/>
      <c r="DB11" s="659"/>
      <c r="DC11" s="659"/>
      <c r="DD11" s="627">
        <v>278768</v>
      </c>
      <c r="DE11" s="622"/>
      <c r="DF11" s="622"/>
      <c r="DG11" s="622"/>
      <c r="DH11" s="622"/>
      <c r="DI11" s="622"/>
      <c r="DJ11" s="622"/>
      <c r="DK11" s="622"/>
      <c r="DL11" s="622"/>
      <c r="DM11" s="622"/>
      <c r="DN11" s="622"/>
      <c r="DO11" s="622"/>
      <c r="DP11" s="623"/>
      <c r="DQ11" s="627">
        <v>361618</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t="s">
        <v>189</v>
      </c>
      <c r="S12" s="622"/>
      <c r="T12" s="622"/>
      <c r="U12" s="622"/>
      <c r="V12" s="622"/>
      <c r="W12" s="622"/>
      <c r="X12" s="622"/>
      <c r="Y12" s="623"/>
      <c r="Z12" s="659" t="s">
        <v>140</v>
      </c>
      <c r="AA12" s="659"/>
      <c r="AB12" s="659"/>
      <c r="AC12" s="659"/>
      <c r="AD12" s="660" t="s">
        <v>189</v>
      </c>
      <c r="AE12" s="660"/>
      <c r="AF12" s="660"/>
      <c r="AG12" s="660"/>
      <c r="AH12" s="660"/>
      <c r="AI12" s="660"/>
      <c r="AJ12" s="660"/>
      <c r="AK12" s="660"/>
      <c r="AL12" s="624" t="s">
        <v>189</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1438021</v>
      </c>
      <c r="BH12" s="622"/>
      <c r="BI12" s="622"/>
      <c r="BJ12" s="622"/>
      <c r="BK12" s="622"/>
      <c r="BL12" s="622"/>
      <c r="BM12" s="622"/>
      <c r="BN12" s="623"/>
      <c r="BO12" s="659">
        <v>41.8</v>
      </c>
      <c r="BP12" s="659"/>
      <c r="BQ12" s="659"/>
      <c r="BR12" s="659"/>
      <c r="BS12" s="660" t="s">
        <v>140</v>
      </c>
      <c r="BT12" s="660"/>
      <c r="BU12" s="660"/>
      <c r="BV12" s="660"/>
      <c r="BW12" s="660"/>
      <c r="BX12" s="660"/>
      <c r="BY12" s="660"/>
      <c r="BZ12" s="660"/>
      <c r="CA12" s="660"/>
      <c r="CB12" s="698"/>
      <c r="CD12" s="618" t="s">
        <v>259</v>
      </c>
      <c r="CE12" s="619"/>
      <c r="CF12" s="619"/>
      <c r="CG12" s="619"/>
      <c r="CH12" s="619"/>
      <c r="CI12" s="619"/>
      <c r="CJ12" s="619"/>
      <c r="CK12" s="619"/>
      <c r="CL12" s="619"/>
      <c r="CM12" s="619"/>
      <c r="CN12" s="619"/>
      <c r="CO12" s="619"/>
      <c r="CP12" s="619"/>
      <c r="CQ12" s="620"/>
      <c r="CR12" s="621">
        <v>1107691</v>
      </c>
      <c r="CS12" s="622"/>
      <c r="CT12" s="622"/>
      <c r="CU12" s="622"/>
      <c r="CV12" s="622"/>
      <c r="CW12" s="622"/>
      <c r="CX12" s="622"/>
      <c r="CY12" s="623"/>
      <c r="CZ12" s="659">
        <v>4.7</v>
      </c>
      <c r="DA12" s="659"/>
      <c r="DB12" s="659"/>
      <c r="DC12" s="659"/>
      <c r="DD12" s="627">
        <v>8667</v>
      </c>
      <c r="DE12" s="622"/>
      <c r="DF12" s="622"/>
      <c r="DG12" s="622"/>
      <c r="DH12" s="622"/>
      <c r="DI12" s="622"/>
      <c r="DJ12" s="622"/>
      <c r="DK12" s="622"/>
      <c r="DL12" s="622"/>
      <c r="DM12" s="622"/>
      <c r="DN12" s="622"/>
      <c r="DO12" s="622"/>
      <c r="DP12" s="623"/>
      <c r="DQ12" s="627">
        <v>120242</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249</v>
      </c>
      <c r="S13" s="622"/>
      <c r="T13" s="622"/>
      <c r="U13" s="622"/>
      <c r="V13" s="622"/>
      <c r="W13" s="622"/>
      <c r="X13" s="622"/>
      <c r="Y13" s="623"/>
      <c r="Z13" s="659" t="s">
        <v>189</v>
      </c>
      <c r="AA13" s="659"/>
      <c r="AB13" s="659"/>
      <c r="AC13" s="659"/>
      <c r="AD13" s="660" t="s">
        <v>189</v>
      </c>
      <c r="AE13" s="660"/>
      <c r="AF13" s="660"/>
      <c r="AG13" s="660"/>
      <c r="AH13" s="660"/>
      <c r="AI13" s="660"/>
      <c r="AJ13" s="660"/>
      <c r="AK13" s="660"/>
      <c r="AL13" s="624" t="s">
        <v>140</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1432257</v>
      </c>
      <c r="BH13" s="622"/>
      <c r="BI13" s="622"/>
      <c r="BJ13" s="622"/>
      <c r="BK13" s="622"/>
      <c r="BL13" s="622"/>
      <c r="BM13" s="622"/>
      <c r="BN13" s="623"/>
      <c r="BO13" s="659">
        <v>41.6</v>
      </c>
      <c r="BP13" s="659"/>
      <c r="BQ13" s="659"/>
      <c r="BR13" s="659"/>
      <c r="BS13" s="660" t="s">
        <v>189</v>
      </c>
      <c r="BT13" s="660"/>
      <c r="BU13" s="660"/>
      <c r="BV13" s="660"/>
      <c r="BW13" s="660"/>
      <c r="BX13" s="660"/>
      <c r="BY13" s="660"/>
      <c r="BZ13" s="660"/>
      <c r="CA13" s="660"/>
      <c r="CB13" s="698"/>
      <c r="CD13" s="618" t="s">
        <v>262</v>
      </c>
      <c r="CE13" s="619"/>
      <c r="CF13" s="619"/>
      <c r="CG13" s="619"/>
      <c r="CH13" s="619"/>
      <c r="CI13" s="619"/>
      <c r="CJ13" s="619"/>
      <c r="CK13" s="619"/>
      <c r="CL13" s="619"/>
      <c r="CM13" s="619"/>
      <c r="CN13" s="619"/>
      <c r="CO13" s="619"/>
      <c r="CP13" s="619"/>
      <c r="CQ13" s="620"/>
      <c r="CR13" s="621">
        <v>2412850</v>
      </c>
      <c r="CS13" s="622"/>
      <c r="CT13" s="622"/>
      <c r="CU13" s="622"/>
      <c r="CV13" s="622"/>
      <c r="CW13" s="622"/>
      <c r="CX13" s="622"/>
      <c r="CY13" s="623"/>
      <c r="CZ13" s="659">
        <v>10.3</v>
      </c>
      <c r="DA13" s="659"/>
      <c r="DB13" s="659"/>
      <c r="DC13" s="659"/>
      <c r="DD13" s="627">
        <v>801300</v>
      </c>
      <c r="DE13" s="622"/>
      <c r="DF13" s="622"/>
      <c r="DG13" s="622"/>
      <c r="DH13" s="622"/>
      <c r="DI13" s="622"/>
      <c r="DJ13" s="622"/>
      <c r="DK13" s="622"/>
      <c r="DL13" s="622"/>
      <c r="DM13" s="622"/>
      <c r="DN13" s="622"/>
      <c r="DO13" s="622"/>
      <c r="DP13" s="623"/>
      <c r="DQ13" s="627">
        <v>1323072</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189</v>
      </c>
      <c r="S14" s="622"/>
      <c r="T14" s="622"/>
      <c r="U14" s="622"/>
      <c r="V14" s="622"/>
      <c r="W14" s="622"/>
      <c r="X14" s="622"/>
      <c r="Y14" s="623"/>
      <c r="Z14" s="659" t="s">
        <v>189</v>
      </c>
      <c r="AA14" s="659"/>
      <c r="AB14" s="659"/>
      <c r="AC14" s="659"/>
      <c r="AD14" s="660" t="s">
        <v>189</v>
      </c>
      <c r="AE14" s="660"/>
      <c r="AF14" s="660"/>
      <c r="AG14" s="660"/>
      <c r="AH14" s="660"/>
      <c r="AI14" s="660"/>
      <c r="AJ14" s="660"/>
      <c r="AK14" s="660"/>
      <c r="AL14" s="624" t="s">
        <v>249</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121295</v>
      </c>
      <c r="BH14" s="622"/>
      <c r="BI14" s="622"/>
      <c r="BJ14" s="622"/>
      <c r="BK14" s="622"/>
      <c r="BL14" s="622"/>
      <c r="BM14" s="622"/>
      <c r="BN14" s="623"/>
      <c r="BO14" s="659">
        <v>3.5</v>
      </c>
      <c r="BP14" s="659"/>
      <c r="BQ14" s="659"/>
      <c r="BR14" s="659"/>
      <c r="BS14" s="660" t="s">
        <v>189</v>
      </c>
      <c r="BT14" s="660"/>
      <c r="BU14" s="660"/>
      <c r="BV14" s="660"/>
      <c r="BW14" s="660"/>
      <c r="BX14" s="660"/>
      <c r="BY14" s="660"/>
      <c r="BZ14" s="660"/>
      <c r="CA14" s="660"/>
      <c r="CB14" s="698"/>
      <c r="CD14" s="618" t="s">
        <v>265</v>
      </c>
      <c r="CE14" s="619"/>
      <c r="CF14" s="619"/>
      <c r="CG14" s="619"/>
      <c r="CH14" s="619"/>
      <c r="CI14" s="619"/>
      <c r="CJ14" s="619"/>
      <c r="CK14" s="619"/>
      <c r="CL14" s="619"/>
      <c r="CM14" s="619"/>
      <c r="CN14" s="619"/>
      <c r="CO14" s="619"/>
      <c r="CP14" s="619"/>
      <c r="CQ14" s="620"/>
      <c r="CR14" s="621">
        <v>739715</v>
      </c>
      <c r="CS14" s="622"/>
      <c r="CT14" s="622"/>
      <c r="CU14" s="622"/>
      <c r="CV14" s="622"/>
      <c r="CW14" s="622"/>
      <c r="CX14" s="622"/>
      <c r="CY14" s="623"/>
      <c r="CZ14" s="659">
        <v>3.2</v>
      </c>
      <c r="DA14" s="659"/>
      <c r="DB14" s="659"/>
      <c r="DC14" s="659"/>
      <c r="DD14" s="627">
        <v>92675</v>
      </c>
      <c r="DE14" s="622"/>
      <c r="DF14" s="622"/>
      <c r="DG14" s="622"/>
      <c r="DH14" s="622"/>
      <c r="DI14" s="622"/>
      <c r="DJ14" s="622"/>
      <c r="DK14" s="622"/>
      <c r="DL14" s="622"/>
      <c r="DM14" s="622"/>
      <c r="DN14" s="622"/>
      <c r="DO14" s="622"/>
      <c r="DP14" s="623"/>
      <c r="DQ14" s="627">
        <v>607651</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249</v>
      </c>
      <c r="S15" s="622"/>
      <c r="T15" s="622"/>
      <c r="U15" s="622"/>
      <c r="V15" s="622"/>
      <c r="W15" s="622"/>
      <c r="X15" s="622"/>
      <c r="Y15" s="623"/>
      <c r="Z15" s="659" t="s">
        <v>140</v>
      </c>
      <c r="AA15" s="659"/>
      <c r="AB15" s="659"/>
      <c r="AC15" s="659"/>
      <c r="AD15" s="660" t="s">
        <v>140</v>
      </c>
      <c r="AE15" s="660"/>
      <c r="AF15" s="660"/>
      <c r="AG15" s="660"/>
      <c r="AH15" s="660"/>
      <c r="AI15" s="660"/>
      <c r="AJ15" s="660"/>
      <c r="AK15" s="660"/>
      <c r="AL15" s="624" t="s">
        <v>189</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221955</v>
      </c>
      <c r="BH15" s="622"/>
      <c r="BI15" s="622"/>
      <c r="BJ15" s="622"/>
      <c r="BK15" s="622"/>
      <c r="BL15" s="622"/>
      <c r="BM15" s="622"/>
      <c r="BN15" s="623"/>
      <c r="BO15" s="659">
        <v>6.5</v>
      </c>
      <c r="BP15" s="659"/>
      <c r="BQ15" s="659"/>
      <c r="BR15" s="659"/>
      <c r="BS15" s="660" t="s">
        <v>189</v>
      </c>
      <c r="BT15" s="660"/>
      <c r="BU15" s="660"/>
      <c r="BV15" s="660"/>
      <c r="BW15" s="660"/>
      <c r="BX15" s="660"/>
      <c r="BY15" s="660"/>
      <c r="BZ15" s="660"/>
      <c r="CA15" s="660"/>
      <c r="CB15" s="698"/>
      <c r="CD15" s="618" t="s">
        <v>268</v>
      </c>
      <c r="CE15" s="619"/>
      <c r="CF15" s="619"/>
      <c r="CG15" s="619"/>
      <c r="CH15" s="619"/>
      <c r="CI15" s="619"/>
      <c r="CJ15" s="619"/>
      <c r="CK15" s="619"/>
      <c r="CL15" s="619"/>
      <c r="CM15" s="619"/>
      <c r="CN15" s="619"/>
      <c r="CO15" s="619"/>
      <c r="CP15" s="619"/>
      <c r="CQ15" s="620"/>
      <c r="CR15" s="621">
        <v>2838171</v>
      </c>
      <c r="CS15" s="622"/>
      <c r="CT15" s="622"/>
      <c r="CU15" s="622"/>
      <c r="CV15" s="622"/>
      <c r="CW15" s="622"/>
      <c r="CX15" s="622"/>
      <c r="CY15" s="623"/>
      <c r="CZ15" s="659">
        <v>12.2</v>
      </c>
      <c r="DA15" s="659"/>
      <c r="DB15" s="659"/>
      <c r="DC15" s="659"/>
      <c r="DD15" s="627">
        <v>1284679</v>
      </c>
      <c r="DE15" s="622"/>
      <c r="DF15" s="622"/>
      <c r="DG15" s="622"/>
      <c r="DH15" s="622"/>
      <c r="DI15" s="622"/>
      <c r="DJ15" s="622"/>
      <c r="DK15" s="622"/>
      <c r="DL15" s="622"/>
      <c r="DM15" s="622"/>
      <c r="DN15" s="622"/>
      <c r="DO15" s="622"/>
      <c r="DP15" s="623"/>
      <c r="DQ15" s="627">
        <v>993718</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10640</v>
      </c>
      <c r="S16" s="622"/>
      <c r="T16" s="622"/>
      <c r="U16" s="622"/>
      <c r="V16" s="622"/>
      <c r="W16" s="622"/>
      <c r="X16" s="622"/>
      <c r="Y16" s="623"/>
      <c r="Z16" s="659">
        <v>0</v>
      </c>
      <c r="AA16" s="659"/>
      <c r="AB16" s="659"/>
      <c r="AC16" s="659"/>
      <c r="AD16" s="660">
        <v>10640</v>
      </c>
      <c r="AE16" s="660"/>
      <c r="AF16" s="660"/>
      <c r="AG16" s="660"/>
      <c r="AH16" s="660"/>
      <c r="AI16" s="660"/>
      <c r="AJ16" s="660"/>
      <c r="AK16" s="660"/>
      <c r="AL16" s="624">
        <v>0.1</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189</v>
      </c>
      <c r="BH16" s="622"/>
      <c r="BI16" s="622"/>
      <c r="BJ16" s="622"/>
      <c r="BK16" s="622"/>
      <c r="BL16" s="622"/>
      <c r="BM16" s="622"/>
      <c r="BN16" s="623"/>
      <c r="BO16" s="659" t="s">
        <v>140</v>
      </c>
      <c r="BP16" s="659"/>
      <c r="BQ16" s="659"/>
      <c r="BR16" s="659"/>
      <c r="BS16" s="660" t="s">
        <v>140</v>
      </c>
      <c r="BT16" s="660"/>
      <c r="BU16" s="660"/>
      <c r="BV16" s="660"/>
      <c r="BW16" s="660"/>
      <c r="BX16" s="660"/>
      <c r="BY16" s="660"/>
      <c r="BZ16" s="660"/>
      <c r="CA16" s="660"/>
      <c r="CB16" s="698"/>
      <c r="CD16" s="618" t="s">
        <v>271</v>
      </c>
      <c r="CE16" s="619"/>
      <c r="CF16" s="619"/>
      <c r="CG16" s="619"/>
      <c r="CH16" s="619"/>
      <c r="CI16" s="619"/>
      <c r="CJ16" s="619"/>
      <c r="CK16" s="619"/>
      <c r="CL16" s="619"/>
      <c r="CM16" s="619"/>
      <c r="CN16" s="619"/>
      <c r="CO16" s="619"/>
      <c r="CP16" s="619"/>
      <c r="CQ16" s="620"/>
      <c r="CR16" s="621">
        <v>57372</v>
      </c>
      <c r="CS16" s="622"/>
      <c r="CT16" s="622"/>
      <c r="CU16" s="622"/>
      <c r="CV16" s="622"/>
      <c r="CW16" s="622"/>
      <c r="CX16" s="622"/>
      <c r="CY16" s="623"/>
      <c r="CZ16" s="659">
        <v>0.2</v>
      </c>
      <c r="DA16" s="659"/>
      <c r="DB16" s="659"/>
      <c r="DC16" s="659"/>
      <c r="DD16" s="627" t="s">
        <v>189</v>
      </c>
      <c r="DE16" s="622"/>
      <c r="DF16" s="622"/>
      <c r="DG16" s="622"/>
      <c r="DH16" s="622"/>
      <c r="DI16" s="622"/>
      <c r="DJ16" s="622"/>
      <c r="DK16" s="622"/>
      <c r="DL16" s="622"/>
      <c r="DM16" s="622"/>
      <c r="DN16" s="622"/>
      <c r="DO16" s="622"/>
      <c r="DP16" s="623"/>
      <c r="DQ16" s="627">
        <v>11647</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58514</v>
      </c>
      <c r="S17" s="622"/>
      <c r="T17" s="622"/>
      <c r="U17" s="622"/>
      <c r="V17" s="622"/>
      <c r="W17" s="622"/>
      <c r="X17" s="622"/>
      <c r="Y17" s="623"/>
      <c r="Z17" s="659">
        <v>0.2</v>
      </c>
      <c r="AA17" s="659"/>
      <c r="AB17" s="659"/>
      <c r="AC17" s="659"/>
      <c r="AD17" s="660">
        <v>58514</v>
      </c>
      <c r="AE17" s="660"/>
      <c r="AF17" s="660"/>
      <c r="AG17" s="660"/>
      <c r="AH17" s="660"/>
      <c r="AI17" s="660"/>
      <c r="AJ17" s="660"/>
      <c r="AK17" s="660"/>
      <c r="AL17" s="624">
        <v>0.5</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189</v>
      </c>
      <c r="BP17" s="659"/>
      <c r="BQ17" s="659"/>
      <c r="BR17" s="659"/>
      <c r="BS17" s="660" t="s">
        <v>189</v>
      </c>
      <c r="BT17" s="660"/>
      <c r="BU17" s="660"/>
      <c r="BV17" s="660"/>
      <c r="BW17" s="660"/>
      <c r="BX17" s="660"/>
      <c r="BY17" s="660"/>
      <c r="BZ17" s="660"/>
      <c r="CA17" s="660"/>
      <c r="CB17" s="698"/>
      <c r="CD17" s="618" t="s">
        <v>274</v>
      </c>
      <c r="CE17" s="619"/>
      <c r="CF17" s="619"/>
      <c r="CG17" s="619"/>
      <c r="CH17" s="619"/>
      <c r="CI17" s="619"/>
      <c r="CJ17" s="619"/>
      <c r="CK17" s="619"/>
      <c r="CL17" s="619"/>
      <c r="CM17" s="619"/>
      <c r="CN17" s="619"/>
      <c r="CO17" s="619"/>
      <c r="CP17" s="619"/>
      <c r="CQ17" s="620"/>
      <c r="CR17" s="621">
        <v>2490088</v>
      </c>
      <c r="CS17" s="622"/>
      <c r="CT17" s="622"/>
      <c r="CU17" s="622"/>
      <c r="CV17" s="622"/>
      <c r="CW17" s="622"/>
      <c r="CX17" s="622"/>
      <c r="CY17" s="623"/>
      <c r="CZ17" s="659">
        <v>10.7</v>
      </c>
      <c r="DA17" s="659"/>
      <c r="DB17" s="659"/>
      <c r="DC17" s="659"/>
      <c r="DD17" s="627" t="s">
        <v>189</v>
      </c>
      <c r="DE17" s="622"/>
      <c r="DF17" s="622"/>
      <c r="DG17" s="622"/>
      <c r="DH17" s="622"/>
      <c r="DI17" s="622"/>
      <c r="DJ17" s="622"/>
      <c r="DK17" s="622"/>
      <c r="DL17" s="622"/>
      <c r="DM17" s="622"/>
      <c r="DN17" s="622"/>
      <c r="DO17" s="622"/>
      <c r="DP17" s="623"/>
      <c r="DQ17" s="627">
        <v>2390678</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14979</v>
      </c>
      <c r="S18" s="622"/>
      <c r="T18" s="622"/>
      <c r="U18" s="622"/>
      <c r="V18" s="622"/>
      <c r="W18" s="622"/>
      <c r="X18" s="622"/>
      <c r="Y18" s="623"/>
      <c r="Z18" s="659">
        <v>0.1</v>
      </c>
      <c r="AA18" s="659"/>
      <c r="AB18" s="659"/>
      <c r="AC18" s="659"/>
      <c r="AD18" s="660">
        <v>14979</v>
      </c>
      <c r="AE18" s="660"/>
      <c r="AF18" s="660"/>
      <c r="AG18" s="660"/>
      <c r="AH18" s="660"/>
      <c r="AI18" s="660"/>
      <c r="AJ18" s="660"/>
      <c r="AK18" s="660"/>
      <c r="AL18" s="624">
        <v>0.1</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249</v>
      </c>
      <c r="BH18" s="622"/>
      <c r="BI18" s="622"/>
      <c r="BJ18" s="622"/>
      <c r="BK18" s="622"/>
      <c r="BL18" s="622"/>
      <c r="BM18" s="622"/>
      <c r="BN18" s="623"/>
      <c r="BO18" s="659" t="s">
        <v>140</v>
      </c>
      <c r="BP18" s="659"/>
      <c r="BQ18" s="659"/>
      <c r="BR18" s="659"/>
      <c r="BS18" s="660" t="s">
        <v>189</v>
      </c>
      <c r="BT18" s="660"/>
      <c r="BU18" s="660"/>
      <c r="BV18" s="660"/>
      <c r="BW18" s="660"/>
      <c r="BX18" s="660"/>
      <c r="BY18" s="660"/>
      <c r="BZ18" s="660"/>
      <c r="CA18" s="660"/>
      <c r="CB18" s="698"/>
      <c r="CD18" s="618" t="s">
        <v>277</v>
      </c>
      <c r="CE18" s="619"/>
      <c r="CF18" s="619"/>
      <c r="CG18" s="619"/>
      <c r="CH18" s="619"/>
      <c r="CI18" s="619"/>
      <c r="CJ18" s="619"/>
      <c r="CK18" s="619"/>
      <c r="CL18" s="619"/>
      <c r="CM18" s="619"/>
      <c r="CN18" s="619"/>
      <c r="CO18" s="619"/>
      <c r="CP18" s="619"/>
      <c r="CQ18" s="620"/>
      <c r="CR18" s="621" t="s">
        <v>189</v>
      </c>
      <c r="CS18" s="622"/>
      <c r="CT18" s="622"/>
      <c r="CU18" s="622"/>
      <c r="CV18" s="622"/>
      <c r="CW18" s="622"/>
      <c r="CX18" s="622"/>
      <c r="CY18" s="623"/>
      <c r="CZ18" s="659" t="s">
        <v>189</v>
      </c>
      <c r="DA18" s="659"/>
      <c r="DB18" s="659"/>
      <c r="DC18" s="659"/>
      <c r="DD18" s="627" t="s">
        <v>189</v>
      </c>
      <c r="DE18" s="622"/>
      <c r="DF18" s="622"/>
      <c r="DG18" s="622"/>
      <c r="DH18" s="622"/>
      <c r="DI18" s="622"/>
      <c r="DJ18" s="622"/>
      <c r="DK18" s="622"/>
      <c r="DL18" s="622"/>
      <c r="DM18" s="622"/>
      <c r="DN18" s="622"/>
      <c r="DO18" s="622"/>
      <c r="DP18" s="623"/>
      <c r="DQ18" s="627" t="s">
        <v>189</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14979</v>
      </c>
      <c r="S19" s="622"/>
      <c r="T19" s="622"/>
      <c r="U19" s="622"/>
      <c r="V19" s="622"/>
      <c r="W19" s="622"/>
      <c r="X19" s="622"/>
      <c r="Y19" s="623"/>
      <c r="Z19" s="659">
        <v>0.1</v>
      </c>
      <c r="AA19" s="659"/>
      <c r="AB19" s="659"/>
      <c r="AC19" s="659"/>
      <c r="AD19" s="660">
        <v>14979</v>
      </c>
      <c r="AE19" s="660"/>
      <c r="AF19" s="660"/>
      <c r="AG19" s="660"/>
      <c r="AH19" s="660"/>
      <c r="AI19" s="660"/>
      <c r="AJ19" s="660"/>
      <c r="AK19" s="660"/>
      <c r="AL19" s="624">
        <v>0.1</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74618</v>
      </c>
      <c r="BH19" s="622"/>
      <c r="BI19" s="622"/>
      <c r="BJ19" s="622"/>
      <c r="BK19" s="622"/>
      <c r="BL19" s="622"/>
      <c r="BM19" s="622"/>
      <c r="BN19" s="623"/>
      <c r="BO19" s="659">
        <v>2.2000000000000002</v>
      </c>
      <c r="BP19" s="659"/>
      <c r="BQ19" s="659"/>
      <c r="BR19" s="659"/>
      <c r="BS19" s="660" t="s">
        <v>189</v>
      </c>
      <c r="BT19" s="660"/>
      <c r="BU19" s="660"/>
      <c r="BV19" s="660"/>
      <c r="BW19" s="660"/>
      <c r="BX19" s="660"/>
      <c r="BY19" s="660"/>
      <c r="BZ19" s="660"/>
      <c r="CA19" s="660"/>
      <c r="CB19" s="698"/>
      <c r="CD19" s="618" t="s">
        <v>280</v>
      </c>
      <c r="CE19" s="619"/>
      <c r="CF19" s="619"/>
      <c r="CG19" s="619"/>
      <c r="CH19" s="619"/>
      <c r="CI19" s="619"/>
      <c r="CJ19" s="619"/>
      <c r="CK19" s="619"/>
      <c r="CL19" s="619"/>
      <c r="CM19" s="619"/>
      <c r="CN19" s="619"/>
      <c r="CO19" s="619"/>
      <c r="CP19" s="619"/>
      <c r="CQ19" s="620"/>
      <c r="CR19" s="621" t="s">
        <v>189</v>
      </c>
      <c r="CS19" s="622"/>
      <c r="CT19" s="622"/>
      <c r="CU19" s="622"/>
      <c r="CV19" s="622"/>
      <c r="CW19" s="622"/>
      <c r="CX19" s="622"/>
      <c r="CY19" s="623"/>
      <c r="CZ19" s="659" t="s">
        <v>249</v>
      </c>
      <c r="DA19" s="659"/>
      <c r="DB19" s="659"/>
      <c r="DC19" s="659"/>
      <c r="DD19" s="627" t="s">
        <v>189</v>
      </c>
      <c r="DE19" s="622"/>
      <c r="DF19" s="622"/>
      <c r="DG19" s="622"/>
      <c r="DH19" s="622"/>
      <c r="DI19" s="622"/>
      <c r="DJ19" s="622"/>
      <c r="DK19" s="622"/>
      <c r="DL19" s="622"/>
      <c r="DM19" s="622"/>
      <c r="DN19" s="622"/>
      <c r="DO19" s="622"/>
      <c r="DP19" s="623"/>
      <c r="DQ19" s="627" t="s">
        <v>189</v>
      </c>
      <c r="DR19" s="622"/>
      <c r="DS19" s="622"/>
      <c r="DT19" s="622"/>
      <c r="DU19" s="622"/>
      <c r="DV19" s="622"/>
      <c r="DW19" s="622"/>
      <c r="DX19" s="622"/>
      <c r="DY19" s="622"/>
      <c r="DZ19" s="622"/>
      <c r="EA19" s="622"/>
      <c r="EB19" s="622"/>
      <c r="EC19" s="658"/>
    </row>
    <row r="20" spans="2:133" ht="11.25" customHeight="1" x14ac:dyDescent="0.15">
      <c r="B20" s="688" t="s">
        <v>281</v>
      </c>
      <c r="C20" s="689"/>
      <c r="D20" s="689"/>
      <c r="E20" s="689"/>
      <c r="F20" s="689"/>
      <c r="G20" s="689"/>
      <c r="H20" s="689"/>
      <c r="I20" s="689"/>
      <c r="J20" s="689"/>
      <c r="K20" s="689"/>
      <c r="L20" s="689"/>
      <c r="M20" s="689"/>
      <c r="N20" s="689"/>
      <c r="O20" s="689"/>
      <c r="P20" s="689"/>
      <c r="Q20" s="690"/>
      <c r="R20" s="621" t="s">
        <v>189</v>
      </c>
      <c r="S20" s="622"/>
      <c r="T20" s="622"/>
      <c r="U20" s="622"/>
      <c r="V20" s="622"/>
      <c r="W20" s="622"/>
      <c r="X20" s="622"/>
      <c r="Y20" s="623"/>
      <c r="Z20" s="659" t="s">
        <v>140</v>
      </c>
      <c r="AA20" s="659"/>
      <c r="AB20" s="659"/>
      <c r="AC20" s="659"/>
      <c r="AD20" s="660" t="s">
        <v>189</v>
      </c>
      <c r="AE20" s="660"/>
      <c r="AF20" s="660"/>
      <c r="AG20" s="660"/>
      <c r="AH20" s="660"/>
      <c r="AI20" s="660"/>
      <c r="AJ20" s="660"/>
      <c r="AK20" s="660"/>
      <c r="AL20" s="624" t="s">
        <v>140</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74618</v>
      </c>
      <c r="BH20" s="622"/>
      <c r="BI20" s="622"/>
      <c r="BJ20" s="622"/>
      <c r="BK20" s="622"/>
      <c r="BL20" s="622"/>
      <c r="BM20" s="622"/>
      <c r="BN20" s="623"/>
      <c r="BO20" s="659">
        <v>2.2000000000000002</v>
      </c>
      <c r="BP20" s="659"/>
      <c r="BQ20" s="659"/>
      <c r="BR20" s="659"/>
      <c r="BS20" s="660" t="s">
        <v>249</v>
      </c>
      <c r="BT20" s="660"/>
      <c r="BU20" s="660"/>
      <c r="BV20" s="660"/>
      <c r="BW20" s="660"/>
      <c r="BX20" s="660"/>
      <c r="BY20" s="660"/>
      <c r="BZ20" s="660"/>
      <c r="CA20" s="660"/>
      <c r="CB20" s="698"/>
      <c r="CD20" s="618" t="s">
        <v>283</v>
      </c>
      <c r="CE20" s="619"/>
      <c r="CF20" s="619"/>
      <c r="CG20" s="619"/>
      <c r="CH20" s="619"/>
      <c r="CI20" s="619"/>
      <c r="CJ20" s="619"/>
      <c r="CK20" s="619"/>
      <c r="CL20" s="619"/>
      <c r="CM20" s="619"/>
      <c r="CN20" s="619"/>
      <c r="CO20" s="619"/>
      <c r="CP20" s="619"/>
      <c r="CQ20" s="620"/>
      <c r="CR20" s="621">
        <v>23328799</v>
      </c>
      <c r="CS20" s="622"/>
      <c r="CT20" s="622"/>
      <c r="CU20" s="622"/>
      <c r="CV20" s="622"/>
      <c r="CW20" s="622"/>
      <c r="CX20" s="622"/>
      <c r="CY20" s="623"/>
      <c r="CZ20" s="659">
        <v>100</v>
      </c>
      <c r="DA20" s="659"/>
      <c r="DB20" s="659"/>
      <c r="DC20" s="659"/>
      <c r="DD20" s="627">
        <v>2562118</v>
      </c>
      <c r="DE20" s="622"/>
      <c r="DF20" s="622"/>
      <c r="DG20" s="622"/>
      <c r="DH20" s="622"/>
      <c r="DI20" s="622"/>
      <c r="DJ20" s="622"/>
      <c r="DK20" s="622"/>
      <c r="DL20" s="622"/>
      <c r="DM20" s="622"/>
      <c r="DN20" s="622"/>
      <c r="DO20" s="622"/>
      <c r="DP20" s="623"/>
      <c r="DQ20" s="627">
        <v>14179730</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8308538</v>
      </c>
      <c r="S21" s="622"/>
      <c r="T21" s="622"/>
      <c r="U21" s="622"/>
      <c r="V21" s="622"/>
      <c r="W21" s="622"/>
      <c r="X21" s="622"/>
      <c r="Y21" s="623"/>
      <c r="Z21" s="659">
        <v>34.1</v>
      </c>
      <c r="AA21" s="659"/>
      <c r="AB21" s="659"/>
      <c r="AC21" s="659"/>
      <c r="AD21" s="660">
        <v>7288418</v>
      </c>
      <c r="AE21" s="660"/>
      <c r="AF21" s="660"/>
      <c r="AG21" s="660"/>
      <c r="AH21" s="660"/>
      <c r="AI21" s="660"/>
      <c r="AJ21" s="660"/>
      <c r="AK21" s="660"/>
      <c r="AL21" s="624">
        <v>61.9</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v>481</v>
      </c>
      <c r="BH21" s="622"/>
      <c r="BI21" s="622"/>
      <c r="BJ21" s="622"/>
      <c r="BK21" s="622"/>
      <c r="BL21" s="622"/>
      <c r="BM21" s="622"/>
      <c r="BN21" s="623"/>
      <c r="BO21" s="659">
        <v>0</v>
      </c>
      <c r="BP21" s="659"/>
      <c r="BQ21" s="659"/>
      <c r="BR21" s="659"/>
      <c r="BS21" s="660" t="s">
        <v>189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v>7288418</v>
      </c>
      <c r="S22" s="622"/>
      <c r="T22" s="622"/>
      <c r="U22" s="622"/>
      <c r="V22" s="622"/>
      <c r="W22" s="622"/>
      <c r="X22" s="622"/>
      <c r="Y22" s="623"/>
      <c r="Z22" s="659">
        <v>29.9</v>
      </c>
      <c r="AA22" s="659"/>
      <c r="AB22" s="659"/>
      <c r="AC22" s="659"/>
      <c r="AD22" s="660">
        <v>7288418</v>
      </c>
      <c r="AE22" s="660"/>
      <c r="AF22" s="660"/>
      <c r="AG22" s="660"/>
      <c r="AH22" s="660"/>
      <c r="AI22" s="660"/>
      <c r="AJ22" s="660"/>
      <c r="AK22" s="660"/>
      <c r="AL22" s="624">
        <v>61.9</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189</v>
      </c>
      <c r="BH22" s="622"/>
      <c r="BI22" s="622"/>
      <c r="BJ22" s="622"/>
      <c r="BK22" s="622"/>
      <c r="BL22" s="622"/>
      <c r="BM22" s="622"/>
      <c r="BN22" s="623"/>
      <c r="BO22" s="659" t="s">
        <v>189</v>
      </c>
      <c r="BP22" s="659"/>
      <c r="BQ22" s="659"/>
      <c r="BR22" s="659"/>
      <c r="BS22" s="660" t="s">
        <v>140</v>
      </c>
      <c r="BT22" s="660"/>
      <c r="BU22" s="660"/>
      <c r="BV22" s="660"/>
      <c r="BW22" s="660"/>
      <c r="BX22" s="660"/>
      <c r="BY22" s="660"/>
      <c r="BZ22" s="660"/>
      <c r="CA22" s="660"/>
      <c r="CB22" s="698"/>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289</v>
      </c>
      <c r="C23" s="619"/>
      <c r="D23" s="619"/>
      <c r="E23" s="619"/>
      <c r="F23" s="619"/>
      <c r="G23" s="619"/>
      <c r="H23" s="619"/>
      <c r="I23" s="619"/>
      <c r="J23" s="619"/>
      <c r="K23" s="619"/>
      <c r="L23" s="619"/>
      <c r="M23" s="619"/>
      <c r="N23" s="619"/>
      <c r="O23" s="619"/>
      <c r="P23" s="619"/>
      <c r="Q23" s="620"/>
      <c r="R23" s="621">
        <v>1020120</v>
      </c>
      <c r="S23" s="622"/>
      <c r="T23" s="622"/>
      <c r="U23" s="622"/>
      <c r="V23" s="622"/>
      <c r="W23" s="622"/>
      <c r="X23" s="622"/>
      <c r="Y23" s="623"/>
      <c r="Z23" s="659">
        <v>4.2</v>
      </c>
      <c r="AA23" s="659"/>
      <c r="AB23" s="659"/>
      <c r="AC23" s="659"/>
      <c r="AD23" s="660" t="s">
        <v>140</v>
      </c>
      <c r="AE23" s="660"/>
      <c r="AF23" s="660"/>
      <c r="AG23" s="660"/>
      <c r="AH23" s="660"/>
      <c r="AI23" s="660"/>
      <c r="AJ23" s="660"/>
      <c r="AK23" s="660"/>
      <c r="AL23" s="624" t="s">
        <v>189</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v>74137</v>
      </c>
      <c r="BH23" s="622"/>
      <c r="BI23" s="622"/>
      <c r="BJ23" s="622"/>
      <c r="BK23" s="622"/>
      <c r="BL23" s="622"/>
      <c r="BM23" s="622"/>
      <c r="BN23" s="623"/>
      <c r="BO23" s="659">
        <v>2.2000000000000002</v>
      </c>
      <c r="BP23" s="659"/>
      <c r="BQ23" s="659"/>
      <c r="BR23" s="659"/>
      <c r="BS23" s="660" t="s">
        <v>249</v>
      </c>
      <c r="BT23" s="660"/>
      <c r="BU23" s="660"/>
      <c r="BV23" s="660"/>
      <c r="BW23" s="660"/>
      <c r="BX23" s="660"/>
      <c r="BY23" s="660"/>
      <c r="BZ23" s="660"/>
      <c r="CA23" s="660"/>
      <c r="CB23" s="698"/>
      <c r="CD23" s="673" t="s">
        <v>229</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249</v>
      </c>
      <c r="S24" s="622"/>
      <c r="T24" s="622"/>
      <c r="U24" s="622"/>
      <c r="V24" s="622"/>
      <c r="W24" s="622"/>
      <c r="X24" s="622"/>
      <c r="Y24" s="623"/>
      <c r="Z24" s="659" t="s">
        <v>249</v>
      </c>
      <c r="AA24" s="659"/>
      <c r="AB24" s="659"/>
      <c r="AC24" s="659"/>
      <c r="AD24" s="660" t="s">
        <v>140</v>
      </c>
      <c r="AE24" s="660"/>
      <c r="AF24" s="660"/>
      <c r="AG24" s="660"/>
      <c r="AH24" s="660"/>
      <c r="AI24" s="660"/>
      <c r="AJ24" s="660"/>
      <c r="AK24" s="660"/>
      <c r="AL24" s="624" t="s">
        <v>140</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189</v>
      </c>
      <c r="BH24" s="622"/>
      <c r="BI24" s="622"/>
      <c r="BJ24" s="622"/>
      <c r="BK24" s="622"/>
      <c r="BL24" s="622"/>
      <c r="BM24" s="622"/>
      <c r="BN24" s="623"/>
      <c r="BO24" s="659" t="s">
        <v>189</v>
      </c>
      <c r="BP24" s="659"/>
      <c r="BQ24" s="659"/>
      <c r="BR24" s="659"/>
      <c r="BS24" s="660" t="s">
        <v>189</v>
      </c>
      <c r="BT24" s="660"/>
      <c r="BU24" s="660"/>
      <c r="BV24" s="660"/>
      <c r="BW24" s="660"/>
      <c r="BX24" s="660"/>
      <c r="BY24" s="660"/>
      <c r="BZ24" s="660"/>
      <c r="CA24" s="660"/>
      <c r="CB24" s="698"/>
      <c r="CD24" s="679" t="s">
        <v>298</v>
      </c>
      <c r="CE24" s="680"/>
      <c r="CF24" s="680"/>
      <c r="CG24" s="680"/>
      <c r="CH24" s="680"/>
      <c r="CI24" s="680"/>
      <c r="CJ24" s="680"/>
      <c r="CK24" s="680"/>
      <c r="CL24" s="680"/>
      <c r="CM24" s="680"/>
      <c r="CN24" s="680"/>
      <c r="CO24" s="680"/>
      <c r="CP24" s="680"/>
      <c r="CQ24" s="681"/>
      <c r="CR24" s="676">
        <v>8410542</v>
      </c>
      <c r="CS24" s="677"/>
      <c r="CT24" s="677"/>
      <c r="CU24" s="677"/>
      <c r="CV24" s="677"/>
      <c r="CW24" s="677"/>
      <c r="CX24" s="677"/>
      <c r="CY24" s="702"/>
      <c r="CZ24" s="703">
        <v>36.1</v>
      </c>
      <c r="DA24" s="685"/>
      <c r="DB24" s="685"/>
      <c r="DC24" s="705"/>
      <c r="DD24" s="701">
        <v>5628709</v>
      </c>
      <c r="DE24" s="677"/>
      <c r="DF24" s="677"/>
      <c r="DG24" s="677"/>
      <c r="DH24" s="677"/>
      <c r="DI24" s="677"/>
      <c r="DJ24" s="677"/>
      <c r="DK24" s="702"/>
      <c r="DL24" s="701">
        <v>5504914</v>
      </c>
      <c r="DM24" s="677"/>
      <c r="DN24" s="677"/>
      <c r="DO24" s="677"/>
      <c r="DP24" s="677"/>
      <c r="DQ24" s="677"/>
      <c r="DR24" s="677"/>
      <c r="DS24" s="677"/>
      <c r="DT24" s="677"/>
      <c r="DU24" s="677"/>
      <c r="DV24" s="702"/>
      <c r="DW24" s="703">
        <v>46.2</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12812582</v>
      </c>
      <c r="S25" s="622"/>
      <c r="T25" s="622"/>
      <c r="U25" s="622"/>
      <c r="V25" s="622"/>
      <c r="W25" s="622"/>
      <c r="X25" s="622"/>
      <c r="Y25" s="623"/>
      <c r="Z25" s="659">
        <v>52.5</v>
      </c>
      <c r="AA25" s="659"/>
      <c r="AB25" s="659"/>
      <c r="AC25" s="659"/>
      <c r="AD25" s="660">
        <v>11718324</v>
      </c>
      <c r="AE25" s="660"/>
      <c r="AF25" s="660"/>
      <c r="AG25" s="660"/>
      <c r="AH25" s="660"/>
      <c r="AI25" s="660"/>
      <c r="AJ25" s="660"/>
      <c r="AK25" s="660"/>
      <c r="AL25" s="624">
        <v>99.5</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189</v>
      </c>
      <c r="BH25" s="622"/>
      <c r="BI25" s="622"/>
      <c r="BJ25" s="622"/>
      <c r="BK25" s="622"/>
      <c r="BL25" s="622"/>
      <c r="BM25" s="622"/>
      <c r="BN25" s="623"/>
      <c r="BO25" s="659" t="s">
        <v>189</v>
      </c>
      <c r="BP25" s="659"/>
      <c r="BQ25" s="659"/>
      <c r="BR25" s="659"/>
      <c r="BS25" s="660" t="s">
        <v>189</v>
      </c>
      <c r="BT25" s="660"/>
      <c r="BU25" s="660"/>
      <c r="BV25" s="660"/>
      <c r="BW25" s="660"/>
      <c r="BX25" s="660"/>
      <c r="BY25" s="660"/>
      <c r="BZ25" s="660"/>
      <c r="CA25" s="660"/>
      <c r="CB25" s="698"/>
      <c r="CD25" s="618" t="s">
        <v>301</v>
      </c>
      <c r="CE25" s="619"/>
      <c r="CF25" s="619"/>
      <c r="CG25" s="619"/>
      <c r="CH25" s="619"/>
      <c r="CI25" s="619"/>
      <c r="CJ25" s="619"/>
      <c r="CK25" s="619"/>
      <c r="CL25" s="619"/>
      <c r="CM25" s="619"/>
      <c r="CN25" s="619"/>
      <c r="CO25" s="619"/>
      <c r="CP25" s="619"/>
      <c r="CQ25" s="620"/>
      <c r="CR25" s="621">
        <v>3306398</v>
      </c>
      <c r="CS25" s="634"/>
      <c r="CT25" s="634"/>
      <c r="CU25" s="634"/>
      <c r="CV25" s="634"/>
      <c r="CW25" s="634"/>
      <c r="CX25" s="634"/>
      <c r="CY25" s="635"/>
      <c r="CZ25" s="624">
        <v>14.2</v>
      </c>
      <c r="DA25" s="636"/>
      <c r="DB25" s="636"/>
      <c r="DC25" s="637"/>
      <c r="DD25" s="627">
        <v>2711775</v>
      </c>
      <c r="DE25" s="634"/>
      <c r="DF25" s="634"/>
      <c r="DG25" s="634"/>
      <c r="DH25" s="634"/>
      <c r="DI25" s="634"/>
      <c r="DJ25" s="634"/>
      <c r="DK25" s="635"/>
      <c r="DL25" s="627">
        <v>2598273</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2476</v>
      </c>
      <c r="S26" s="622"/>
      <c r="T26" s="622"/>
      <c r="U26" s="622"/>
      <c r="V26" s="622"/>
      <c r="W26" s="622"/>
      <c r="X26" s="622"/>
      <c r="Y26" s="623"/>
      <c r="Z26" s="659">
        <v>0</v>
      </c>
      <c r="AA26" s="659"/>
      <c r="AB26" s="659"/>
      <c r="AC26" s="659"/>
      <c r="AD26" s="660">
        <v>2476</v>
      </c>
      <c r="AE26" s="660"/>
      <c r="AF26" s="660"/>
      <c r="AG26" s="660"/>
      <c r="AH26" s="660"/>
      <c r="AI26" s="660"/>
      <c r="AJ26" s="660"/>
      <c r="AK26" s="660"/>
      <c r="AL26" s="624">
        <v>0</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140</v>
      </c>
      <c r="BH26" s="622"/>
      <c r="BI26" s="622"/>
      <c r="BJ26" s="622"/>
      <c r="BK26" s="622"/>
      <c r="BL26" s="622"/>
      <c r="BM26" s="622"/>
      <c r="BN26" s="623"/>
      <c r="BO26" s="659" t="s">
        <v>189</v>
      </c>
      <c r="BP26" s="659"/>
      <c r="BQ26" s="659"/>
      <c r="BR26" s="659"/>
      <c r="BS26" s="660" t="s">
        <v>140</v>
      </c>
      <c r="BT26" s="660"/>
      <c r="BU26" s="660"/>
      <c r="BV26" s="660"/>
      <c r="BW26" s="660"/>
      <c r="BX26" s="660"/>
      <c r="BY26" s="660"/>
      <c r="BZ26" s="660"/>
      <c r="CA26" s="660"/>
      <c r="CB26" s="698"/>
      <c r="CD26" s="618" t="s">
        <v>304</v>
      </c>
      <c r="CE26" s="619"/>
      <c r="CF26" s="619"/>
      <c r="CG26" s="619"/>
      <c r="CH26" s="619"/>
      <c r="CI26" s="619"/>
      <c r="CJ26" s="619"/>
      <c r="CK26" s="619"/>
      <c r="CL26" s="619"/>
      <c r="CM26" s="619"/>
      <c r="CN26" s="619"/>
      <c r="CO26" s="619"/>
      <c r="CP26" s="619"/>
      <c r="CQ26" s="620"/>
      <c r="CR26" s="621">
        <v>2021729</v>
      </c>
      <c r="CS26" s="622"/>
      <c r="CT26" s="622"/>
      <c r="CU26" s="622"/>
      <c r="CV26" s="622"/>
      <c r="CW26" s="622"/>
      <c r="CX26" s="622"/>
      <c r="CY26" s="623"/>
      <c r="CZ26" s="624">
        <v>8.6999999999999993</v>
      </c>
      <c r="DA26" s="636"/>
      <c r="DB26" s="636"/>
      <c r="DC26" s="637"/>
      <c r="DD26" s="627">
        <v>1688711</v>
      </c>
      <c r="DE26" s="622"/>
      <c r="DF26" s="622"/>
      <c r="DG26" s="622"/>
      <c r="DH26" s="622"/>
      <c r="DI26" s="622"/>
      <c r="DJ26" s="622"/>
      <c r="DK26" s="623"/>
      <c r="DL26" s="627" t="s">
        <v>249</v>
      </c>
      <c r="DM26" s="622"/>
      <c r="DN26" s="622"/>
      <c r="DO26" s="622"/>
      <c r="DP26" s="622"/>
      <c r="DQ26" s="622"/>
      <c r="DR26" s="622"/>
      <c r="DS26" s="622"/>
      <c r="DT26" s="622"/>
      <c r="DU26" s="622"/>
      <c r="DV26" s="623"/>
      <c r="DW26" s="624" t="s">
        <v>189</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500760</v>
      </c>
      <c r="S27" s="622"/>
      <c r="T27" s="622"/>
      <c r="U27" s="622"/>
      <c r="V27" s="622"/>
      <c r="W27" s="622"/>
      <c r="X27" s="622"/>
      <c r="Y27" s="623"/>
      <c r="Z27" s="659">
        <v>2.1</v>
      </c>
      <c r="AA27" s="659"/>
      <c r="AB27" s="659"/>
      <c r="AC27" s="659"/>
      <c r="AD27" s="660">
        <v>1</v>
      </c>
      <c r="AE27" s="660"/>
      <c r="AF27" s="660"/>
      <c r="AG27" s="660"/>
      <c r="AH27" s="660"/>
      <c r="AI27" s="660"/>
      <c r="AJ27" s="660"/>
      <c r="AK27" s="660"/>
      <c r="AL27" s="624">
        <v>0</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3439676</v>
      </c>
      <c r="BH27" s="622"/>
      <c r="BI27" s="622"/>
      <c r="BJ27" s="622"/>
      <c r="BK27" s="622"/>
      <c r="BL27" s="622"/>
      <c r="BM27" s="622"/>
      <c r="BN27" s="623"/>
      <c r="BO27" s="659">
        <v>100</v>
      </c>
      <c r="BP27" s="659"/>
      <c r="BQ27" s="659"/>
      <c r="BR27" s="659"/>
      <c r="BS27" s="660">
        <v>48102</v>
      </c>
      <c r="BT27" s="660"/>
      <c r="BU27" s="660"/>
      <c r="BV27" s="660"/>
      <c r="BW27" s="660"/>
      <c r="BX27" s="660"/>
      <c r="BY27" s="660"/>
      <c r="BZ27" s="660"/>
      <c r="CA27" s="660"/>
      <c r="CB27" s="698"/>
      <c r="CD27" s="618" t="s">
        <v>307</v>
      </c>
      <c r="CE27" s="619"/>
      <c r="CF27" s="619"/>
      <c r="CG27" s="619"/>
      <c r="CH27" s="619"/>
      <c r="CI27" s="619"/>
      <c r="CJ27" s="619"/>
      <c r="CK27" s="619"/>
      <c r="CL27" s="619"/>
      <c r="CM27" s="619"/>
      <c r="CN27" s="619"/>
      <c r="CO27" s="619"/>
      <c r="CP27" s="619"/>
      <c r="CQ27" s="620"/>
      <c r="CR27" s="621">
        <v>2614056</v>
      </c>
      <c r="CS27" s="634"/>
      <c r="CT27" s="634"/>
      <c r="CU27" s="634"/>
      <c r="CV27" s="634"/>
      <c r="CW27" s="634"/>
      <c r="CX27" s="634"/>
      <c r="CY27" s="635"/>
      <c r="CZ27" s="624">
        <v>11.2</v>
      </c>
      <c r="DA27" s="636"/>
      <c r="DB27" s="636"/>
      <c r="DC27" s="637"/>
      <c r="DD27" s="627">
        <v>526256</v>
      </c>
      <c r="DE27" s="634"/>
      <c r="DF27" s="634"/>
      <c r="DG27" s="634"/>
      <c r="DH27" s="634"/>
      <c r="DI27" s="634"/>
      <c r="DJ27" s="634"/>
      <c r="DK27" s="635"/>
      <c r="DL27" s="627">
        <v>515963</v>
      </c>
      <c r="DM27" s="634"/>
      <c r="DN27" s="634"/>
      <c r="DO27" s="634"/>
      <c r="DP27" s="634"/>
      <c r="DQ27" s="634"/>
      <c r="DR27" s="634"/>
      <c r="DS27" s="634"/>
      <c r="DT27" s="634"/>
      <c r="DU27" s="634"/>
      <c r="DV27" s="635"/>
      <c r="DW27" s="624">
        <v>4.3</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443965</v>
      </c>
      <c r="S28" s="622"/>
      <c r="T28" s="622"/>
      <c r="U28" s="622"/>
      <c r="V28" s="622"/>
      <c r="W28" s="622"/>
      <c r="X28" s="622"/>
      <c r="Y28" s="623"/>
      <c r="Z28" s="659">
        <v>1.8</v>
      </c>
      <c r="AA28" s="659"/>
      <c r="AB28" s="659"/>
      <c r="AC28" s="659"/>
      <c r="AD28" s="660">
        <v>15956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2490088</v>
      </c>
      <c r="CS28" s="622"/>
      <c r="CT28" s="622"/>
      <c r="CU28" s="622"/>
      <c r="CV28" s="622"/>
      <c r="CW28" s="622"/>
      <c r="CX28" s="622"/>
      <c r="CY28" s="623"/>
      <c r="CZ28" s="624">
        <v>10.7</v>
      </c>
      <c r="DA28" s="636"/>
      <c r="DB28" s="636"/>
      <c r="DC28" s="637"/>
      <c r="DD28" s="627">
        <v>2390678</v>
      </c>
      <c r="DE28" s="622"/>
      <c r="DF28" s="622"/>
      <c r="DG28" s="622"/>
      <c r="DH28" s="622"/>
      <c r="DI28" s="622"/>
      <c r="DJ28" s="622"/>
      <c r="DK28" s="623"/>
      <c r="DL28" s="627">
        <v>2390678</v>
      </c>
      <c r="DM28" s="622"/>
      <c r="DN28" s="622"/>
      <c r="DO28" s="622"/>
      <c r="DP28" s="622"/>
      <c r="DQ28" s="622"/>
      <c r="DR28" s="622"/>
      <c r="DS28" s="622"/>
      <c r="DT28" s="622"/>
      <c r="DU28" s="622"/>
      <c r="DV28" s="623"/>
      <c r="DW28" s="624">
        <v>20.100000000000001</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51506</v>
      </c>
      <c r="S29" s="622"/>
      <c r="T29" s="622"/>
      <c r="U29" s="622"/>
      <c r="V29" s="622"/>
      <c r="W29" s="622"/>
      <c r="X29" s="622"/>
      <c r="Y29" s="623"/>
      <c r="Z29" s="659">
        <v>0.2</v>
      </c>
      <c r="AA29" s="659"/>
      <c r="AB29" s="659"/>
      <c r="AC29" s="659"/>
      <c r="AD29" s="660" t="s">
        <v>189</v>
      </c>
      <c r="AE29" s="660"/>
      <c r="AF29" s="660"/>
      <c r="AG29" s="660"/>
      <c r="AH29" s="660"/>
      <c r="AI29" s="660"/>
      <c r="AJ29" s="660"/>
      <c r="AK29" s="660"/>
      <c r="AL29" s="624" t="s">
        <v>189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311</v>
      </c>
      <c r="CE29" s="641"/>
      <c r="CF29" s="618" t="s">
        <v>71</v>
      </c>
      <c r="CG29" s="619"/>
      <c r="CH29" s="619"/>
      <c r="CI29" s="619"/>
      <c r="CJ29" s="619"/>
      <c r="CK29" s="619"/>
      <c r="CL29" s="619"/>
      <c r="CM29" s="619"/>
      <c r="CN29" s="619"/>
      <c r="CO29" s="619"/>
      <c r="CP29" s="619"/>
      <c r="CQ29" s="620"/>
      <c r="CR29" s="621">
        <v>2490027</v>
      </c>
      <c r="CS29" s="634"/>
      <c r="CT29" s="634"/>
      <c r="CU29" s="634"/>
      <c r="CV29" s="634"/>
      <c r="CW29" s="634"/>
      <c r="CX29" s="634"/>
      <c r="CY29" s="635"/>
      <c r="CZ29" s="624">
        <v>10.7</v>
      </c>
      <c r="DA29" s="636"/>
      <c r="DB29" s="636"/>
      <c r="DC29" s="637"/>
      <c r="DD29" s="627">
        <v>2390617</v>
      </c>
      <c r="DE29" s="634"/>
      <c r="DF29" s="634"/>
      <c r="DG29" s="634"/>
      <c r="DH29" s="634"/>
      <c r="DI29" s="634"/>
      <c r="DJ29" s="634"/>
      <c r="DK29" s="635"/>
      <c r="DL29" s="627">
        <v>2390617</v>
      </c>
      <c r="DM29" s="634"/>
      <c r="DN29" s="634"/>
      <c r="DO29" s="634"/>
      <c r="DP29" s="634"/>
      <c r="DQ29" s="634"/>
      <c r="DR29" s="634"/>
      <c r="DS29" s="634"/>
      <c r="DT29" s="634"/>
      <c r="DU29" s="634"/>
      <c r="DV29" s="635"/>
      <c r="DW29" s="624">
        <v>20.100000000000001</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3109408</v>
      </c>
      <c r="S30" s="622"/>
      <c r="T30" s="622"/>
      <c r="U30" s="622"/>
      <c r="V30" s="622"/>
      <c r="W30" s="622"/>
      <c r="X30" s="622"/>
      <c r="Y30" s="623"/>
      <c r="Z30" s="659">
        <v>12.8</v>
      </c>
      <c r="AA30" s="659"/>
      <c r="AB30" s="659"/>
      <c r="AC30" s="659"/>
      <c r="AD30" s="660" t="s">
        <v>249</v>
      </c>
      <c r="AE30" s="660"/>
      <c r="AF30" s="660"/>
      <c r="AG30" s="660"/>
      <c r="AH30" s="660"/>
      <c r="AI30" s="660"/>
      <c r="AJ30" s="660"/>
      <c r="AK30" s="660"/>
      <c r="AL30" s="624" t="s">
        <v>249</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2422550</v>
      </c>
      <c r="CS30" s="622"/>
      <c r="CT30" s="622"/>
      <c r="CU30" s="622"/>
      <c r="CV30" s="622"/>
      <c r="CW30" s="622"/>
      <c r="CX30" s="622"/>
      <c r="CY30" s="623"/>
      <c r="CZ30" s="624">
        <v>10.4</v>
      </c>
      <c r="DA30" s="636"/>
      <c r="DB30" s="636"/>
      <c r="DC30" s="637"/>
      <c r="DD30" s="627">
        <v>2324361</v>
      </c>
      <c r="DE30" s="622"/>
      <c r="DF30" s="622"/>
      <c r="DG30" s="622"/>
      <c r="DH30" s="622"/>
      <c r="DI30" s="622"/>
      <c r="DJ30" s="622"/>
      <c r="DK30" s="623"/>
      <c r="DL30" s="627">
        <v>2324361</v>
      </c>
      <c r="DM30" s="622"/>
      <c r="DN30" s="622"/>
      <c r="DO30" s="622"/>
      <c r="DP30" s="622"/>
      <c r="DQ30" s="622"/>
      <c r="DR30" s="622"/>
      <c r="DS30" s="622"/>
      <c r="DT30" s="622"/>
      <c r="DU30" s="622"/>
      <c r="DV30" s="623"/>
      <c r="DW30" s="624">
        <v>19.5</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189</v>
      </c>
      <c r="S31" s="622"/>
      <c r="T31" s="622"/>
      <c r="U31" s="622"/>
      <c r="V31" s="622"/>
      <c r="W31" s="622"/>
      <c r="X31" s="622"/>
      <c r="Y31" s="623"/>
      <c r="Z31" s="659" t="s">
        <v>189</v>
      </c>
      <c r="AA31" s="659"/>
      <c r="AB31" s="659"/>
      <c r="AC31" s="659"/>
      <c r="AD31" s="660" t="s">
        <v>249</v>
      </c>
      <c r="AE31" s="660"/>
      <c r="AF31" s="660"/>
      <c r="AG31" s="660"/>
      <c r="AH31" s="660"/>
      <c r="AI31" s="660"/>
      <c r="AJ31" s="660"/>
      <c r="AK31" s="660"/>
      <c r="AL31" s="624" t="s">
        <v>189</v>
      </c>
      <c r="AM31" s="625"/>
      <c r="AN31" s="625"/>
      <c r="AO31" s="661"/>
      <c r="AP31" s="691" t="s">
        <v>317</v>
      </c>
      <c r="AQ31" s="692"/>
      <c r="AR31" s="692"/>
      <c r="AS31" s="692"/>
      <c r="AT31" s="693" t="s">
        <v>318</v>
      </c>
      <c r="AU31" s="218"/>
      <c r="AV31" s="218"/>
      <c r="AW31" s="218"/>
      <c r="AX31" s="679" t="s">
        <v>192</v>
      </c>
      <c r="AY31" s="680"/>
      <c r="AZ31" s="680"/>
      <c r="BA31" s="680"/>
      <c r="BB31" s="680"/>
      <c r="BC31" s="680"/>
      <c r="BD31" s="680"/>
      <c r="BE31" s="680"/>
      <c r="BF31" s="681"/>
      <c r="BG31" s="683">
        <v>99.3</v>
      </c>
      <c r="BH31" s="684"/>
      <c r="BI31" s="684"/>
      <c r="BJ31" s="684"/>
      <c r="BK31" s="684"/>
      <c r="BL31" s="684"/>
      <c r="BM31" s="685">
        <v>98.1</v>
      </c>
      <c r="BN31" s="684"/>
      <c r="BO31" s="684"/>
      <c r="BP31" s="684"/>
      <c r="BQ31" s="686"/>
      <c r="BR31" s="683">
        <v>99.6</v>
      </c>
      <c r="BS31" s="684"/>
      <c r="BT31" s="684"/>
      <c r="BU31" s="684"/>
      <c r="BV31" s="684"/>
      <c r="BW31" s="684"/>
      <c r="BX31" s="685">
        <v>98.2</v>
      </c>
      <c r="BY31" s="684"/>
      <c r="BZ31" s="684"/>
      <c r="CA31" s="684"/>
      <c r="CB31" s="686"/>
      <c r="CD31" s="642"/>
      <c r="CE31" s="643"/>
      <c r="CF31" s="618" t="s">
        <v>319</v>
      </c>
      <c r="CG31" s="619"/>
      <c r="CH31" s="619"/>
      <c r="CI31" s="619"/>
      <c r="CJ31" s="619"/>
      <c r="CK31" s="619"/>
      <c r="CL31" s="619"/>
      <c r="CM31" s="619"/>
      <c r="CN31" s="619"/>
      <c r="CO31" s="619"/>
      <c r="CP31" s="619"/>
      <c r="CQ31" s="620"/>
      <c r="CR31" s="621">
        <v>67477</v>
      </c>
      <c r="CS31" s="634"/>
      <c r="CT31" s="634"/>
      <c r="CU31" s="634"/>
      <c r="CV31" s="634"/>
      <c r="CW31" s="634"/>
      <c r="CX31" s="634"/>
      <c r="CY31" s="635"/>
      <c r="CZ31" s="624">
        <v>0.3</v>
      </c>
      <c r="DA31" s="636"/>
      <c r="DB31" s="636"/>
      <c r="DC31" s="637"/>
      <c r="DD31" s="627">
        <v>66256</v>
      </c>
      <c r="DE31" s="634"/>
      <c r="DF31" s="634"/>
      <c r="DG31" s="634"/>
      <c r="DH31" s="634"/>
      <c r="DI31" s="634"/>
      <c r="DJ31" s="634"/>
      <c r="DK31" s="635"/>
      <c r="DL31" s="627">
        <v>66256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1439796</v>
      </c>
      <c r="S32" s="622"/>
      <c r="T32" s="622"/>
      <c r="U32" s="622"/>
      <c r="V32" s="622"/>
      <c r="W32" s="622"/>
      <c r="X32" s="622"/>
      <c r="Y32" s="623"/>
      <c r="Z32" s="659">
        <v>5.9</v>
      </c>
      <c r="AA32" s="659"/>
      <c r="AB32" s="659"/>
      <c r="AC32" s="659"/>
      <c r="AD32" s="660" t="s">
        <v>189</v>
      </c>
      <c r="AE32" s="660"/>
      <c r="AF32" s="660"/>
      <c r="AG32" s="660"/>
      <c r="AH32" s="660"/>
      <c r="AI32" s="660"/>
      <c r="AJ32" s="660"/>
      <c r="AK32" s="660"/>
      <c r="AL32" s="624" t="s">
        <v>189</v>
      </c>
      <c r="AM32" s="625"/>
      <c r="AN32" s="625"/>
      <c r="AO32" s="661"/>
      <c r="AP32" s="662"/>
      <c r="AQ32" s="663"/>
      <c r="AR32" s="663"/>
      <c r="AS32" s="663"/>
      <c r="AT32" s="694"/>
      <c r="AU32" s="214" t="s">
        <v>321</v>
      </c>
      <c r="AX32" s="618" t="s">
        <v>322</v>
      </c>
      <c r="AY32" s="619"/>
      <c r="AZ32" s="619"/>
      <c r="BA32" s="619"/>
      <c r="BB32" s="619"/>
      <c r="BC32" s="619"/>
      <c r="BD32" s="619"/>
      <c r="BE32" s="619"/>
      <c r="BF32" s="620"/>
      <c r="BG32" s="687">
        <v>99.2</v>
      </c>
      <c r="BH32" s="634"/>
      <c r="BI32" s="634"/>
      <c r="BJ32" s="634"/>
      <c r="BK32" s="634"/>
      <c r="BL32" s="634"/>
      <c r="BM32" s="625">
        <v>98.5</v>
      </c>
      <c r="BN32" s="634"/>
      <c r="BO32" s="634"/>
      <c r="BP32" s="634"/>
      <c r="BQ32" s="657"/>
      <c r="BR32" s="687">
        <v>99.7</v>
      </c>
      <c r="BS32" s="634"/>
      <c r="BT32" s="634"/>
      <c r="BU32" s="634"/>
      <c r="BV32" s="634"/>
      <c r="BW32" s="634"/>
      <c r="BX32" s="625">
        <v>98.9</v>
      </c>
      <c r="BY32" s="634"/>
      <c r="BZ32" s="634"/>
      <c r="CA32" s="634"/>
      <c r="CB32" s="657"/>
      <c r="CD32" s="644"/>
      <c r="CE32" s="645"/>
      <c r="CF32" s="618" t="s">
        <v>323</v>
      </c>
      <c r="CG32" s="619"/>
      <c r="CH32" s="619"/>
      <c r="CI32" s="619"/>
      <c r="CJ32" s="619"/>
      <c r="CK32" s="619"/>
      <c r="CL32" s="619"/>
      <c r="CM32" s="619"/>
      <c r="CN32" s="619"/>
      <c r="CO32" s="619"/>
      <c r="CP32" s="619"/>
      <c r="CQ32" s="620"/>
      <c r="CR32" s="621">
        <v>61</v>
      </c>
      <c r="CS32" s="622"/>
      <c r="CT32" s="622"/>
      <c r="CU32" s="622"/>
      <c r="CV32" s="622"/>
      <c r="CW32" s="622"/>
      <c r="CX32" s="622"/>
      <c r="CY32" s="623"/>
      <c r="CZ32" s="624">
        <v>0</v>
      </c>
      <c r="DA32" s="636"/>
      <c r="DB32" s="636"/>
      <c r="DC32" s="637"/>
      <c r="DD32" s="627">
        <v>61</v>
      </c>
      <c r="DE32" s="622"/>
      <c r="DF32" s="622"/>
      <c r="DG32" s="622"/>
      <c r="DH32" s="622"/>
      <c r="DI32" s="622"/>
      <c r="DJ32" s="622"/>
      <c r="DK32" s="623"/>
      <c r="DL32" s="627">
        <v>61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76411</v>
      </c>
      <c r="S33" s="622"/>
      <c r="T33" s="622"/>
      <c r="U33" s="622"/>
      <c r="V33" s="622"/>
      <c r="W33" s="622"/>
      <c r="X33" s="622"/>
      <c r="Y33" s="623"/>
      <c r="Z33" s="659">
        <v>0.3</v>
      </c>
      <c r="AA33" s="659"/>
      <c r="AB33" s="659"/>
      <c r="AC33" s="659"/>
      <c r="AD33" s="660">
        <v>37715</v>
      </c>
      <c r="AE33" s="660"/>
      <c r="AF33" s="660"/>
      <c r="AG33" s="660"/>
      <c r="AH33" s="660"/>
      <c r="AI33" s="660"/>
      <c r="AJ33" s="660"/>
      <c r="AK33" s="660"/>
      <c r="AL33" s="624">
        <v>0.3</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99.3</v>
      </c>
      <c r="BH33" s="606"/>
      <c r="BI33" s="606"/>
      <c r="BJ33" s="606"/>
      <c r="BK33" s="606"/>
      <c r="BL33" s="606"/>
      <c r="BM33" s="652">
        <v>97.6</v>
      </c>
      <c r="BN33" s="606"/>
      <c r="BO33" s="606"/>
      <c r="BP33" s="606"/>
      <c r="BQ33" s="669"/>
      <c r="BR33" s="682">
        <v>99.5</v>
      </c>
      <c r="BS33" s="606"/>
      <c r="BT33" s="606"/>
      <c r="BU33" s="606"/>
      <c r="BV33" s="606"/>
      <c r="BW33" s="606"/>
      <c r="BX33" s="652">
        <v>97.4</v>
      </c>
      <c r="BY33" s="606"/>
      <c r="BZ33" s="606"/>
      <c r="CA33" s="606"/>
      <c r="CB33" s="669"/>
      <c r="CD33" s="618" t="s">
        <v>326</v>
      </c>
      <c r="CE33" s="619"/>
      <c r="CF33" s="619"/>
      <c r="CG33" s="619"/>
      <c r="CH33" s="619"/>
      <c r="CI33" s="619"/>
      <c r="CJ33" s="619"/>
      <c r="CK33" s="619"/>
      <c r="CL33" s="619"/>
      <c r="CM33" s="619"/>
      <c r="CN33" s="619"/>
      <c r="CO33" s="619"/>
      <c r="CP33" s="619"/>
      <c r="CQ33" s="620"/>
      <c r="CR33" s="621">
        <v>12298767</v>
      </c>
      <c r="CS33" s="634"/>
      <c r="CT33" s="634"/>
      <c r="CU33" s="634"/>
      <c r="CV33" s="634"/>
      <c r="CW33" s="634"/>
      <c r="CX33" s="634"/>
      <c r="CY33" s="635"/>
      <c r="CZ33" s="624">
        <v>52.7</v>
      </c>
      <c r="DA33" s="636"/>
      <c r="DB33" s="636"/>
      <c r="DC33" s="637"/>
      <c r="DD33" s="627">
        <v>8087832</v>
      </c>
      <c r="DE33" s="634"/>
      <c r="DF33" s="634"/>
      <c r="DG33" s="634"/>
      <c r="DH33" s="634"/>
      <c r="DI33" s="634"/>
      <c r="DJ33" s="634"/>
      <c r="DK33" s="635"/>
      <c r="DL33" s="627">
        <v>5420752</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1967244</v>
      </c>
      <c r="S34" s="622"/>
      <c r="T34" s="622"/>
      <c r="U34" s="622"/>
      <c r="V34" s="622"/>
      <c r="W34" s="622"/>
      <c r="X34" s="622"/>
      <c r="Y34" s="623"/>
      <c r="Z34" s="659">
        <v>8.1</v>
      </c>
      <c r="AA34" s="659"/>
      <c r="AB34" s="659"/>
      <c r="AC34" s="659"/>
      <c r="AD34" s="660" t="s">
        <v>189</v>
      </c>
      <c r="AE34" s="660"/>
      <c r="AF34" s="660"/>
      <c r="AG34" s="660"/>
      <c r="AH34" s="660"/>
      <c r="AI34" s="660"/>
      <c r="AJ34" s="660"/>
      <c r="AK34" s="660"/>
      <c r="AL34" s="624" t="s">
        <v>189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3318754</v>
      </c>
      <c r="CS34" s="622"/>
      <c r="CT34" s="622"/>
      <c r="CU34" s="622"/>
      <c r="CV34" s="622"/>
      <c r="CW34" s="622"/>
      <c r="CX34" s="622"/>
      <c r="CY34" s="623"/>
      <c r="CZ34" s="624">
        <v>14.2</v>
      </c>
      <c r="DA34" s="636"/>
      <c r="DB34" s="636"/>
      <c r="DC34" s="637"/>
      <c r="DD34" s="627">
        <v>2063131</v>
      </c>
      <c r="DE34" s="622"/>
      <c r="DF34" s="622"/>
      <c r="DG34" s="622"/>
      <c r="DH34" s="622"/>
      <c r="DI34" s="622"/>
      <c r="DJ34" s="622"/>
      <c r="DK34" s="623"/>
      <c r="DL34" s="627">
        <v>1610144</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172934</v>
      </c>
      <c r="S35" s="622"/>
      <c r="T35" s="622"/>
      <c r="U35" s="622"/>
      <c r="V35" s="622"/>
      <c r="W35" s="622"/>
      <c r="X35" s="622"/>
      <c r="Y35" s="623"/>
      <c r="Z35" s="659">
        <v>0.7</v>
      </c>
      <c r="AA35" s="659"/>
      <c r="AB35" s="659"/>
      <c r="AC35" s="659"/>
      <c r="AD35" s="660" t="s">
        <v>140</v>
      </c>
      <c r="AE35" s="660"/>
      <c r="AF35" s="660"/>
      <c r="AG35" s="660"/>
      <c r="AH35" s="660"/>
      <c r="AI35" s="660"/>
      <c r="AJ35" s="660"/>
      <c r="AK35" s="660"/>
      <c r="AL35" s="624" t="s">
        <v>189</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372836</v>
      </c>
      <c r="CS35" s="634"/>
      <c r="CT35" s="634"/>
      <c r="CU35" s="634"/>
      <c r="CV35" s="634"/>
      <c r="CW35" s="634"/>
      <c r="CX35" s="634"/>
      <c r="CY35" s="635"/>
      <c r="CZ35" s="624">
        <v>1.6</v>
      </c>
      <c r="DA35" s="636"/>
      <c r="DB35" s="636"/>
      <c r="DC35" s="637"/>
      <c r="DD35" s="627">
        <v>246204</v>
      </c>
      <c r="DE35" s="634"/>
      <c r="DF35" s="634"/>
      <c r="DG35" s="634"/>
      <c r="DH35" s="634"/>
      <c r="DI35" s="634"/>
      <c r="DJ35" s="634"/>
      <c r="DK35" s="635"/>
      <c r="DL35" s="627">
        <v>125114</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1278247</v>
      </c>
      <c r="S36" s="622"/>
      <c r="T36" s="622"/>
      <c r="U36" s="622"/>
      <c r="V36" s="622"/>
      <c r="W36" s="622"/>
      <c r="X36" s="622"/>
      <c r="Y36" s="623"/>
      <c r="Z36" s="659">
        <v>5.2</v>
      </c>
      <c r="AA36" s="659"/>
      <c r="AB36" s="659"/>
      <c r="AC36" s="659"/>
      <c r="AD36" s="660" t="s">
        <v>189</v>
      </c>
      <c r="AE36" s="660"/>
      <c r="AF36" s="660"/>
      <c r="AG36" s="660"/>
      <c r="AH36" s="660"/>
      <c r="AI36" s="660"/>
      <c r="AJ36" s="660"/>
      <c r="AK36" s="660"/>
      <c r="AL36" s="624" t="s">
        <v>140</v>
      </c>
      <c r="AM36" s="625"/>
      <c r="AN36" s="625"/>
      <c r="AO36" s="661"/>
      <c r="AP36" s="222"/>
      <c r="AQ36" s="670" t="s">
        <v>334</v>
      </c>
      <c r="AR36" s="671"/>
      <c r="AS36" s="671"/>
      <c r="AT36" s="671"/>
      <c r="AU36" s="671"/>
      <c r="AV36" s="671"/>
      <c r="AW36" s="671"/>
      <c r="AX36" s="671"/>
      <c r="AY36" s="672"/>
      <c r="AZ36" s="676">
        <v>4046723</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56039</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5683351</v>
      </c>
      <c r="CS36" s="622"/>
      <c r="CT36" s="622"/>
      <c r="CU36" s="622"/>
      <c r="CV36" s="622"/>
      <c r="CW36" s="622"/>
      <c r="CX36" s="622"/>
      <c r="CY36" s="623"/>
      <c r="CZ36" s="624">
        <v>24.4</v>
      </c>
      <c r="DA36" s="636"/>
      <c r="DB36" s="636"/>
      <c r="DC36" s="637"/>
      <c r="DD36" s="627">
        <v>3457073</v>
      </c>
      <c r="DE36" s="622"/>
      <c r="DF36" s="622"/>
      <c r="DG36" s="622"/>
      <c r="DH36" s="622"/>
      <c r="DI36" s="622"/>
      <c r="DJ36" s="622"/>
      <c r="DK36" s="623"/>
      <c r="DL36" s="627">
        <v>2172854</v>
      </c>
      <c r="DM36" s="622"/>
      <c r="DN36" s="622"/>
      <c r="DO36" s="622"/>
      <c r="DP36" s="622"/>
      <c r="DQ36" s="622"/>
      <c r="DR36" s="622"/>
      <c r="DS36" s="622"/>
      <c r="DT36" s="622"/>
      <c r="DU36" s="622"/>
      <c r="DV36" s="623"/>
      <c r="DW36" s="624">
        <v>18.2</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775620</v>
      </c>
      <c r="S37" s="622"/>
      <c r="T37" s="622"/>
      <c r="U37" s="622"/>
      <c r="V37" s="622"/>
      <c r="W37" s="622"/>
      <c r="X37" s="622"/>
      <c r="Y37" s="623"/>
      <c r="Z37" s="659">
        <v>3.2</v>
      </c>
      <c r="AA37" s="659"/>
      <c r="AB37" s="659"/>
      <c r="AC37" s="659"/>
      <c r="AD37" s="660">
        <v>4951</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1121548</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-3594</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691669</v>
      </c>
      <c r="CS37" s="634"/>
      <c r="CT37" s="634"/>
      <c r="CU37" s="634"/>
      <c r="CV37" s="634"/>
      <c r="CW37" s="634"/>
      <c r="CX37" s="634"/>
      <c r="CY37" s="635"/>
      <c r="CZ37" s="624">
        <v>3</v>
      </c>
      <c r="DA37" s="636"/>
      <c r="DB37" s="636"/>
      <c r="DC37" s="637"/>
      <c r="DD37" s="627">
        <v>649769</v>
      </c>
      <c r="DE37" s="634"/>
      <c r="DF37" s="634"/>
      <c r="DG37" s="634"/>
      <c r="DH37" s="634"/>
      <c r="DI37" s="634"/>
      <c r="DJ37" s="634"/>
      <c r="DK37" s="635"/>
      <c r="DL37" s="627">
        <v>640776</v>
      </c>
      <c r="DM37" s="634"/>
      <c r="DN37" s="634"/>
      <c r="DO37" s="634"/>
      <c r="DP37" s="634"/>
      <c r="DQ37" s="634"/>
      <c r="DR37" s="634"/>
      <c r="DS37" s="634"/>
      <c r="DT37" s="634"/>
      <c r="DU37" s="634"/>
      <c r="DV37" s="635"/>
      <c r="DW37" s="624">
        <v>5.4</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1752244</v>
      </c>
      <c r="S38" s="622"/>
      <c r="T38" s="622"/>
      <c r="U38" s="622"/>
      <c r="V38" s="622"/>
      <c r="W38" s="622"/>
      <c r="X38" s="622"/>
      <c r="Y38" s="623"/>
      <c r="Z38" s="659">
        <v>7.2</v>
      </c>
      <c r="AA38" s="659"/>
      <c r="AB38" s="659"/>
      <c r="AC38" s="659"/>
      <c r="AD38" s="660" t="s">
        <v>189</v>
      </c>
      <c r="AE38" s="660"/>
      <c r="AF38" s="660"/>
      <c r="AG38" s="660"/>
      <c r="AH38" s="660"/>
      <c r="AI38" s="660"/>
      <c r="AJ38" s="660"/>
      <c r="AK38" s="660"/>
      <c r="AL38" s="624" t="s">
        <v>189</v>
      </c>
      <c r="AM38" s="625"/>
      <c r="AN38" s="625"/>
      <c r="AO38" s="661"/>
      <c r="AQ38" s="654" t="s">
        <v>342</v>
      </c>
      <c r="AR38" s="655"/>
      <c r="AS38" s="655"/>
      <c r="AT38" s="655"/>
      <c r="AU38" s="655"/>
      <c r="AV38" s="655"/>
      <c r="AW38" s="655"/>
      <c r="AX38" s="655"/>
      <c r="AY38" s="656"/>
      <c r="AZ38" s="621">
        <v>770551</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5205</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1991610</v>
      </c>
      <c r="CS38" s="622"/>
      <c r="CT38" s="622"/>
      <c r="CU38" s="622"/>
      <c r="CV38" s="622"/>
      <c r="CW38" s="622"/>
      <c r="CX38" s="622"/>
      <c r="CY38" s="623"/>
      <c r="CZ38" s="624">
        <v>8.5</v>
      </c>
      <c r="DA38" s="636"/>
      <c r="DB38" s="636"/>
      <c r="DC38" s="637"/>
      <c r="DD38" s="627">
        <v>1594857</v>
      </c>
      <c r="DE38" s="622"/>
      <c r="DF38" s="622"/>
      <c r="DG38" s="622"/>
      <c r="DH38" s="622"/>
      <c r="DI38" s="622"/>
      <c r="DJ38" s="622"/>
      <c r="DK38" s="623"/>
      <c r="DL38" s="627">
        <v>1512640</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189</v>
      </c>
      <c r="S39" s="622"/>
      <c r="T39" s="622"/>
      <c r="U39" s="622"/>
      <c r="V39" s="622"/>
      <c r="W39" s="622"/>
      <c r="X39" s="622"/>
      <c r="Y39" s="623"/>
      <c r="Z39" s="659" t="s">
        <v>189</v>
      </c>
      <c r="AA39" s="659"/>
      <c r="AB39" s="659"/>
      <c r="AC39" s="659"/>
      <c r="AD39" s="660" t="s">
        <v>189</v>
      </c>
      <c r="AE39" s="660"/>
      <c r="AF39" s="660"/>
      <c r="AG39" s="660"/>
      <c r="AH39" s="660"/>
      <c r="AI39" s="660"/>
      <c r="AJ39" s="660"/>
      <c r="AK39" s="660"/>
      <c r="AL39" s="624" t="s">
        <v>249</v>
      </c>
      <c r="AM39" s="625"/>
      <c r="AN39" s="625"/>
      <c r="AO39" s="661"/>
      <c r="AQ39" s="654" t="s">
        <v>346</v>
      </c>
      <c r="AR39" s="655"/>
      <c r="AS39" s="655"/>
      <c r="AT39" s="655"/>
      <c r="AU39" s="655"/>
      <c r="AV39" s="655"/>
      <c r="AW39" s="655"/>
      <c r="AX39" s="655"/>
      <c r="AY39" s="656"/>
      <c r="AZ39" s="621">
        <v>74859</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8393</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610679</v>
      </c>
      <c r="CS39" s="634"/>
      <c r="CT39" s="634"/>
      <c r="CU39" s="634"/>
      <c r="CV39" s="634"/>
      <c r="CW39" s="634"/>
      <c r="CX39" s="634"/>
      <c r="CY39" s="635"/>
      <c r="CZ39" s="624">
        <v>2.6</v>
      </c>
      <c r="DA39" s="636"/>
      <c r="DB39" s="636"/>
      <c r="DC39" s="637"/>
      <c r="DD39" s="627">
        <v>610158</v>
      </c>
      <c r="DE39" s="634"/>
      <c r="DF39" s="634"/>
      <c r="DG39" s="634"/>
      <c r="DH39" s="634"/>
      <c r="DI39" s="634"/>
      <c r="DJ39" s="634"/>
      <c r="DK39" s="635"/>
      <c r="DL39" s="627" t="s">
        <v>249</v>
      </c>
      <c r="DM39" s="634"/>
      <c r="DN39" s="634"/>
      <c r="DO39" s="634"/>
      <c r="DP39" s="634"/>
      <c r="DQ39" s="634"/>
      <c r="DR39" s="634"/>
      <c r="DS39" s="634"/>
      <c r="DT39" s="634"/>
      <c r="DU39" s="634"/>
      <c r="DV39" s="635"/>
      <c r="DW39" s="624" t="s">
        <v>189</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134044</v>
      </c>
      <c r="S40" s="622"/>
      <c r="T40" s="622"/>
      <c r="U40" s="622"/>
      <c r="V40" s="622"/>
      <c r="W40" s="622"/>
      <c r="X40" s="622"/>
      <c r="Y40" s="623"/>
      <c r="Z40" s="659">
        <v>0.5</v>
      </c>
      <c r="AA40" s="659"/>
      <c r="AB40" s="659"/>
      <c r="AC40" s="659"/>
      <c r="AD40" s="660" t="s">
        <v>189</v>
      </c>
      <c r="AE40" s="660"/>
      <c r="AF40" s="660"/>
      <c r="AG40" s="660"/>
      <c r="AH40" s="660"/>
      <c r="AI40" s="660"/>
      <c r="AJ40" s="660"/>
      <c r="AK40" s="660"/>
      <c r="AL40" s="624" t="s">
        <v>249</v>
      </c>
      <c r="AM40" s="625"/>
      <c r="AN40" s="625"/>
      <c r="AO40" s="661"/>
      <c r="AQ40" s="654" t="s">
        <v>350</v>
      </c>
      <c r="AR40" s="655"/>
      <c r="AS40" s="655"/>
      <c r="AT40" s="655"/>
      <c r="AU40" s="655"/>
      <c r="AV40" s="655"/>
      <c r="AW40" s="655"/>
      <c r="AX40" s="655"/>
      <c r="AY40" s="656"/>
      <c r="AZ40" s="621">
        <v>61640</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122</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321537</v>
      </c>
      <c r="CS40" s="622"/>
      <c r="CT40" s="622"/>
      <c r="CU40" s="622"/>
      <c r="CV40" s="622"/>
      <c r="CW40" s="622"/>
      <c r="CX40" s="622"/>
      <c r="CY40" s="623"/>
      <c r="CZ40" s="624">
        <v>1.4</v>
      </c>
      <c r="DA40" s="636"/>
      <c r="DB40" s="636"/>
      <c r="DC40" s="637"/>
      <c r="DD40" s="627">
        <v>116409</v>
      </c>
      <c r="DE40" s="622"/>
      <c r="DF40" s="622"/>
      <c r="DG40" s="622"/>
      <c r="DH40" s="622"/>
      <c r="DI40" s="622"/>
      <c r="DJ40" s="622"/>
      <c r="DK40" s="623"/>
      <c r="DL40" s="627" t="s">
        <v>140</v>
      </c>
      <c r="DM40" s="622"/>
      <c r="DN40" s="622"/>
      <c r="DO40" s="622"/>
      <c r="DP40" s="622"/>
      <c r="DQ40" s="622"/>
      <c r="DR40" s="622"/>
      <c r="DS40" s="622"/>
      <c r="DT40" s="622"/>
      <c r="DU40" s="622"/>
      <c r="DV40" s="623"/>
      <c r="DW40" s="624" t="s">
        <v>189</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24383193</v>
      </c>
      <c r="S41" s="646"/>
      <c r="T41" s="646"/>
      <c r="U41" s="646"/>
      <c r="V41" s="646"/>
      <c r="W41" s="646"/>
      <c r="X41" s="646"/>
      <c r="Y41" s="649"/>
      <c r="Z41" s="650">
        <v>100</v>
      </c>
      <c r="AA41" s="650"/>
      <c r="AB41" s="650"/>
      <c r="AC41" s="650"/>
      <c r="AD41" s="651">
        <v>11779423</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395172</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140</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189</v>
      </c>
      <c r="CS41" s="634"/>
      <c r="CT41" s="634"/>
      <c r="CU41" s="634"/>
      <c r="CV41" s="634"/>
      <c r="CW41" s="634"/>
      <c r="CX41" s="634"/>
      <c r="CY41" s="635"/>
      <c r="CZ41" s="624" t="s">
        <v>140</v>
      </c>
      <c r="DA41" s="636"/>
      <c r="DB41" s="636"/>
      <c r="DC41" s="637"/>
      <c r="DD41" s="627" t="s">
        <v>189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350</v>
      </c>
      <c r="AR42" s="667"/>
      <c r="AS42" s="667"/>
      <c r="AT42" s="667"/>
      <c r="AU42" s="667"/>
      <c r="AV42" s="667"/>
      <c r="AW42" s="667"/>
      <c r="AX42" s="667"/>
      <c r="AY42" s="668"/>
      <c r="AZ42" s="605">
        <v>1622953</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407</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2619490</v>
      </c>
      <c r="CS42" s="634"/>
      <c r="CT42" s="634"/>
      <c r="CU42" s="634"/>
      <c r="CV42" s="634"/>
      <c r="CW42" s="634"/>
      <c r="CX42" s="634"/>
      <c r="CY42" s="635"/>
      <c r="CZ42" s="624">
        <v>11.2</v>
      </c>
      <c r="DA42" s="636"/>
      <c r="DB42" s="636"/>
      <c r="DC42" s="637"/>
      <c r="DD42" s="627">
        <v>463189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133810</v>
      </c>
      <c r="CS43" s="634"/>
      <c r="CT43" s="634"/>
      <c r="CU43" s="634"/>
      <c r="CV43" s="634"/>
      <c r="CW43" s="634"/>
      <c r="CX43" s="634"/>
      <c r="CY43" s="635"/>
      <c r="CZ43" s="624">
        <v>0.6</v>
      </c>
      <c r="DA43" s="636"/>
      <c r="DB43" s="636"/>
      <c r="DC43" s="637"/>
      <c r="DD43" s="627">
        <v>133810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363</v>
      </c>
      <c r="CG44" s="619"/>
      <c r="CH44" s="619"/>
      <c r="CI44" s="619"/>
      <c r="CJ44" s="619"/>
      <c r="CK44" s="619"/>
      <c r="CL44" s="619"/>
      <c r="CM44" s="619"/>
      <c r="CN44" s="619"/>
      <c r="CO44" s="619"/>
      <c r="CP44" s="619"/>
      <c r="CQ44" s="620"/>
      <c r="CR44" s="621">
        <v>2562118</v>
      </c>
      <c r="CS44" s="622"/>
      <c r="CT44" s="622"/>
      <c r="CU44" s="622"/>
      <c r="CV44" s="622"/>
      <c r="CW44" s="622"/>
      <c r="CX44" s="622"/>
      <c r="CY44" s="623"/>
      <c r="CZ44" s="624">
        <v>11</v>
      </c>
      <c r="DA44" s="625"/>
      <c r="DB44" s="625"/>
      <c r="DC44" s="626"/>
      <c r="DD44" s="627">
        <v>451542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842724</v>
      </c>
      <c r="CS45" s="634"/>
      <c r="CT45" s="634"/>
      <c r="CU45" s="634"/>
      <c r="CV45" s="634"/>
      <c r="CW45" s="634"/>
      <c r="CX45" s="634"/>
      <c r="CY45" s="635"/>
      <c r="CZ45" s="624">
        <v>3.6</v>
      </c>
      <c r="DA45" s="636"/>
      <c r="DB45" s="636"/>
      <c r="DC45" s="637"/>
      <c r="DD45" s="627">
        <v>19583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1552854</v>
      </c>
      <c r="CS46" s="622"/>
      <c r="CT46" s="622"/>
      <c r="CU46" s="622"/>
      <c r="CV46" s="622"/>
      <c r="CW46" s="622"/>
      <c r="CX46" s="622"/>
      <c r="CY46" s="623"/>
      <c r="CZ46" s="624">
        <v>6.7</v>
      </c>
      <c r="DA46" s="625"/>
      <c r="DB46" s="625"/>
      <c r="DC46" s="626"/>
      <c r="DD46" s="627">
        <v>420218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57372</v>
      </c>
      <c r="CS47" s="634"/>
      <c r="CT47" s="634"/>
      <c r="CU47" s="634"/>
      <c r="CV47" s="634"/>
      <c r="CW47" s="634"/>
      <c r="CX47" s="634"/>
      <c r="CY47" s="635"/>
      <c r="CZ47" s="624">
        <v>0.2</v>
      </c>
      <c r="DA47" s="636"/>
      <c r="DB47" s="636"/>
      <c r="DC47" s="637"/>
      <c r="DD47" s="627">
        <v>11647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249</v>
      </c>
      <c r="CS48" s="622"/>
      <c r="CT48" s="622"/>
      <c r="CU48" s="622"/>
      <c r="CV48" s="622"/>
      <c r="CW48" s="622"/>
      <c r="CX48" s="622"/>
      <c r="CY48" s="623"/>
      <c r="CZ48" s="624" t="s">
        <v>189</v>
      </c>
      <c r="DA48" s="625"/>
      <c r="DB48" s="625"/>
      <c r="DC48" s="626"/>
      <c r="DD48" s="627" t="s">
        <v>140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23328799</v>
      </c>
      <c r="CS49" s="606"/>
      <c r="CT49" s="606"/>
      <c r="CU49" s="606"/>
      <c r="CV49" s="606"/>
      <c r="CW49" s="606"/>
      <c r="CX49" s="606"/>
      <c r="CY49" s="607"/>
      <c r="CZ49" s="608">
        <v>100</v>
      </c>
      <c r="DA49" s="609"/>
      <c r="DB49" s="609"/>
      <c r="DC49" s="610"/>
      <c r="DD49" s="611">
        <v>14179730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TIBzXbjPcQ+UwNVyDJq/k9eloN9zJR4DfrSVwSZldHVxu+g1OJ3/rU5Fuqp7QCKTb4pkEPuhva6Ej8gNcDBXA==" saltValue="DqqaKfCYRX4u1kTCBDI6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U88" sqref="AU88:AY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24395</v>
      </c>
      <c r="R7" s="1103"/>
      <c r="S7" s="1103"/>
      <c r="T7" s="1103"/>
      <c r="U7" s="1103"/>
      <c r="V7" s="1103">
        <v>23341</v>
      </c>
      <c r="W7" s="1103"/>
      <c r="X7" s="1103"/>
      <c r="Y7" s="1103"/>
      <c r="Z7" s="1103"/>
      <c r="AA7" s="1103">
        <v>1054</v>
      </c>
      <c r="AB7" s="1103"/>
      <c r="AC7" s="1103"/>
      <c r="AD7" s="1103"/>
      <c r="AE7" s="1104"/>
      <c r="AF7" s="1105">
        <v>808</v>
      </c>
      <c r="AG7" s="1106"/>
      <c r="AH7" s="1106"/>
      <c r="AI7" s="1106"/>
      <c r="AJ7" s="1107"/>
      <c r="AK7" s="1108">
        <v>173</v>
      </c>
      <c r="AL7" s="1109"/>
      <c r="AM7" s="1109"/>
      <c r="AN7" s="1109"/>
      <c r="AO7" s="1109"/>
      <c r="AP7" s="1109">
        <v>24228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24383</v>
      </c>
      <c r="R23" s="1061"/>
      <c r="S23" s="1061"/>
      <c r="T23" s="1061"/>
      <c r="U23" s="1061"/>
      <c r="V23" s="1061">
        <v>23329</v>
      </c>
      <c r="W23" s="1061"/>
      <c r="X23" s="1061"/>
      <c r="Y23" s="1061"/>
      <c r="Z23" s="1061"/>
      <c r="AA23" s="1061">
        <v>1054</v>
      </c>
      <c r="AB23" s="1061"/>
      <c r="AC23" s="1061"/>
      <c r="AD23" s="1061"/>
      <c r="AE23" s="1068"/>
      <c r="AF23" s="1069">
        <v>808</v>
      </c>
      <c r="AG23" s="1061"/>
      <c r="AH23" s="1061"/>
      <c r="AI23" s="1061"/>
      <c r="AJ23" s="1070"/>
      <c r="AK23" s="1071"/>
      <c r="AL23" s="1072"/>
      <c r="AM23" s="1072"/>
      <c r="AN23" s="1072"/>
      <c r="AO23" s="1072"/>
      <c r="AP23" s="1061">
        <v>24228</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5053</v>
      </c>
      <c r="R28" s="1051"/>
      <c r="S28" s="1051"/>
      <c r="T28" s="1051"/>
      <c r="U28" s="1051"/>
      <c r="V28" s="1051">
        <v>4997</v>
      </c>
      <c r="W28" s="1051"/>
      <c r="X28" s="1051"/>
      <c r="Y28" s="1051"/>
      <c r="Z28" s="1051"/>
      <c r="AA28" s="1051">
        <v>56</v>
      </c>
      <c r="AB28" s="1051"/>
      <c r="AC28" s="1051"/>
      <c r="AD28" s="1051"/>
      <c r="AE28" s="1052"/>
      <c r="AF28" s="1053">
        <v>56</v>
      </c>
      <c r="AG28" s="1051"/>
      <c r="AH28" s="1051"/>
      <c r="AI28" s="1051"/>
      <c r="AJ28" s="1054"/>
      <c r="AK28" s="1042">
        <v>395</v>
      </c>
      <c r="AL28" s="1043"/>
      <c r="AM28" s="1043"/>
      <c r="AN28" s="1043"/>
      <c r="AO28" s="1043"/>
      <c r="AP28" s="1043" t="s">
        <v>590</v>
      </c>
      <c r="AQ28" s="1043"/>
      <c r="AR28" s="1043"/>
      <c r="AS28" s="1043"/>
      <c r="AT28" s="1043"/>
      <c r="AU28" s="1043" t="s">
        <v>593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4443</v>
      </c>
      <c r="R29" s="1039"/>
      <c r="S29" s="1039"/>
      <c r="T29" s="1039"/>
      <c r="U29" s="1039"/>
      <c r="V29" s="1039">
        <v>4348</v>
      </c>
      <c r="W29" s="1039"/>
      <c r="X29" s="1039"/>
      <c r="Y29" s="1039"/>
      <c r="Z29" s="1039"/>
      <c r="AA29" s="1039">
        <v>95</v>
      </c>
      <c r="AB29" s="1039"/>
      <c r="AC29" s="1039"/>
      <c r="AD29" s="1039"/>
      <c r="AE29" s="1040"/>
      <c r="AF29" s="1035">
        <v>95</v>
      </c>
      <c r="AG29" s="1036"/>
      <c r="AH29" s="1036"/>
      <c r="AI29" s="1036"/>
      <c r="AJ29" s="1037"/>
      <c r="AK29" s="980">
        <v>701</v>
      </c>
      <c r="AL29" s="971"/>
      <c r="AM29" s="971"/>
      <c r="AN29" s="971"/>
      <c r="AO29" s="971"/>
      <c r="AP29" s="971" t="s">
        <v>591</v>
      </c>
      <c r="AQ29" s="971"/>
      <c r="AR29" s="971"/>
      <c r="AS29" s="971"/>
      <c r="AT29" s="971"/>
      <c r="AU29" s="971" t="s">
        <v>590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637</v>
      </c>
      <c r="R30" s="1039"/>
      <c r="S30" s="1039"/>
      <c r="T30" s="1039"/>
      <c r="U30" s="1039"/>
      <c r="V30" s="1039">
        <v>620</v>
      </c>
      <c r="W30" s="1039"/>
      <c r="X30" s="1039"/>
      <c r="Y30" s="1039"/>
      <c r="Z30" s="1039"/>
      <c r="AA30" s="1039">
        <v>17</v>
      </c>
      <c r="AB30" s="1039"/>
      <c r="AC30" s="1039"/>
      <c r="AD30" s="1039"/>
      <c r="AE30" s="1040"/>
      <c r="AF30" s="1035">
        <v>17</v>
      </c>
      <c r="AG30" s="1036"/>
      <c r="AH30" s="1036"/>
      <c r="AI30" s="1036"/>
      <c r="AJ30" s="1037"/>
      <c r="AK30" s="980">
        <v>201</v>
      </c>
      <c r="AL30" s="971"/>
      <c r="AM30" s="971"/>
      <c r="AN30" s="971"/>
      <c r="AO30" s="971"/>
      <c r="AP30" s="971" t="s">
        <v>592</v>
      </c>
      <c r="AQ30" s="971"/>
      <c r="AR30" s="971"/>
      <c r="AS30" s="971"/>
      <c r="AT30" s="971"/>
      <c r="AU30" s="971" t="s">
        <v>590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18</v>
      </c>
      <c r="R31" s="1039"/>
      <c r="S31" s="1039"/>
      <c r="T31" s="1039"/>
      <c r="U31" s="1039"/>
      <c r="V31" s="1039">
        <v>18</v>
      </c>
      <c r="W31" s="1039"/>
      <c r="X31" s="1039"/>
      <c r="Y31" s="1039"/>
      <c r="Z31" s="1039"/>
      <c r="AA31" s="1039" t="s">
        <v>590</v>
      </c>
      <c r="AB31" s="1039"/>
      <c r="AC31" s="1039"/>
      <c r="AD31" s="1039"/>
      <c r="AE31" s="1040"/>
      <c r="AF31" s="1035" t="s">
        <v>189</v>
      </c>
      <c r="AG31" s="1036"/>
      <c r="AH31" s="1036"/>
      <c r="AI31" s="1036"/>
      <c r="AJ31" s="1037"/>
      <c r="AK31" s="980" t="s">
        <v>590</v>
      </c>
      <c r="AL31" s="971"/>
      <c r="AM31" s="971"/>
      <c r="AN31" s="971"/>
      <c r="AO31" s="971"/>
      <c r="AP31" s="971" t="s">
        <v>590</v>
      </c>
      <c r="AQ31" s="971"/>
      <c r="AR31" s="971"/>
      <c r="AS31" s="971"/>
      <c r="AT31" s="971"/>
      <c r="AU31" s="971" t="s">
        <v>590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42</v>
      </c>
      <c r="R32" s="1039"/>
      <c r="S32" s="1039"/>
      <c r="T32" s="1039"/>
      <c r="U32" s="1039"/>
      <c r="V32" s="1039">
        <v>39</v>
      </c>
      <c r="W32" s="1039"/>
      <c r="X32" s="1039"/>
      <c r="Y32" s="1039"/>
      <c r="Z32" s="1039"/>
      <c r="AA32" s="1039">
        <v>3</v>
      </c>
      <c r="AB32" s="1039"/>
      <c r="AC32" s="1039"/>
      <c r="AD32" s="1039"/>
      <c r="AE32" s="1040"/>
      <c r="AF32" s="1035">
        <v>3</v>
      </c>
      <c r="AG32" s="1036"/>
      <c r="AH32" s="1036"/>
      <c r="AI32" s="1036"/>
      <c r="AJ32" s="1037"/>
      <c r="AK32" s="980" t="s">
        <v>590</v>
      </c>
      <c r="AL32" s="971"/>
      <c r="AM32" s="971"/>
      <c r="AN32" s="971"/>
      <c r="AO32" s="971"/>
      <c r="AP32" s="971">
        <v>76</v>
      </c>
      <c r="AQ32" s="971"/>
      <c r="AR32" s="971"/>
      <c r="AS32" s="971"/>
      <c r="AT32" s="971"/>
      <c r="AU32" s="971" t="s">
        <v>590</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862</v>
      </c>
      <c r="R33" s="1039"/>
      <c r="S33" s="1039"/>
      <c r="T33" s="1039"/>
      <c r="U33" s="1039"/>
      <c r="V33" s="1039">
        <v>770</v>
      </c>
      <c r="W33" s="1039"/>
      <c r="X33" s="1039"/>
      <c r="Y33" s="1039"/>
      <c r="Z33" s="1039"/>
      <c r="AA33" s="1039">
        <v>93</v>
      </c>
      <c r="AB33" s="1039"/>
      <c r="AC33" s="1039"/>
      <c r="AD33" s="1039"/>
      <c r="AE33" s="1040"/>
      <c r="AF33" s="1035">
        <v>1324</v>
      </c>
      <c r="AG33" s="1036"/>
      <c r="AH33" s="1036"/>
      <c r="AI33" s="1036"/>
      <c r="AJ33" s="1037"/>
      <c r="AK33" s="980">
        <v>75</v>
      </c>
      <c r="AL33" s="971"/>
      <c r="AM33" s="971"/>
      <c r="AN33" s="971"/>
      <c r="AO33" s="971"/>
      <c r="AP33" s="971">
        <v>1803</v>
      </c>
      <c r="AQ33" s="971"/>
      <c r="AR33" s="971"/>
      <c r="AS33" s="971"/>
      <c r="AT33" s="971"/>
      <c r="AU33" s="971">
        <v>559</v>
      </c>
      <c r="AV33" s="971"/>
      <c r="AW33" s="971"/>
      <c r="AX33" s="971"/>
      <c r="AY33" s="971"/>
      <c r="AZ33" s="1041" t="s">
        <v>590</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19</v>
      </c>
      <c r="R34" s="1039"/>
      <c r="S34" s="1039"/>
      <c r="T34" s="1039"/>
      <c r="U34" s="1039"/>
      <c r="V34" s="1039">
        <v>18</v>
      </c>
      <c r="W34" s="1039"/>
      <c r="X34" s="1039"/>
      <c r="Y34" s="1039"/>
      <c r="Z34" s="1039"/>
      <c r="AA34" s="1039">
        <v>0</v>
      </c>
      <c r="AB34" s="1039"/>
      <c r="AC34" s="1039"/>
      <c r="AD34" s="1039"/>
      <c r="AE34" s="1040"/>
      <c r="AF34" s="1035">
        <v>3</v>
      </c>
      <c r="AG34" s="1036"/>
      <c r="AH34" s="1036"/>
      <c r="AI34" s="1036"/>
      <c r="AJ34" s="1037"/>
      <c r="AK34" s="980">
        <v>44</v>
      </c>
      <c r="AL34" s="971"/>
      <c r="AM34" s="971"/>
      <c r="AN34" s="971"/>
      <c r="AO34" s="971"/>
      <c r="AP34" s="971">
        <v>30</v>
      </c>
      <c r="AQ34" s="971"/>
      <c r="AR34" s="971"/>
      <c r="AS34" s="971"/>
      <c r="AT34" s="971"/>
      <c r="AU34" s="971">
        <v>27</v>
      </c>
      <c r="AV34" s="971"/>
      <c r="AW34" s="971"/>
      <c r="AX34" s="971"/>
      <c r="AY34" s="971"/>
      <c r="AZ34" s="1041" t="s">
        <v>590</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415</v>
      </c>
      <c r="C35" s="1031"/>
      <c r="D35" s="1031"/>
      <c r="E35" s="1031"/>
      <c r="F35" s="1031"/>
      <c r="G35" s="1031"/>
      <c r="H35" s="1031"/>
      <c r="I35" s="1031"/>
      <c r="J35" s="1031"/>
      <c r="K35" s="1031"/>
      <c r="L35" s="1031"/>
      <c r="M35" s="1031"/>
      <c r="N35" s="1031"/>
      <c r="O35" s="1031"/>
      <c r="P35" s="1032"/>
      <c r="Q35" s="1038">
        <v>5515</v>
      </c>
      <c r="R35" s="1039"/>
      <c r="S35" s="1039"/>
      <c r="T35" s="1039"/>
      <c r="U35" s="1039"/>
      <c r="V35" s="1039">
        <v>4838</v>
      </c>
      <c r="W35" s="1039"/>
      <c r="X35" s="1039"/>
      <c r="Y35" s="1039"/>
      <c r="Z35" s="1039"/>
      <c r="AA35" s="1039">
        <v>677</v>
      </c>
      <c r="AB35" s="1039"/>
      <c r="AC35" s="1039"/>
      <c r="AD35" s="1039"/>
      <c r="AE35" s="1040"/>
      <c r="AF35" s="1035">
        <v>4665</v>
      </c>
      <c r="AG35" s="1036"/>
      <c r="AH35" s="1036"/>
      <c r="AI35" s="1036"/>
      <c r="AJ35" s="1037"/>
      <c r="AK35" s="980">
        <v>771</v>
      </c>
      <c r="AL35" s="971"/>
      <c r="AM35" s="971"/>
      <c r="AN35" s="971"/>
      <c r="AO35" s="971"/>
      <c r="AP35" s="971">
        <v>5291</v>
      </c>
      <c r="AQ35" s="971"/>
      <c r="AR35" s="971"/>
      <c r="AS35" s="971"/>
      <c r="AT35" s="971"/>
      <c r="AU35" s="971">
        <v>3836</v>
      </c>
      <c r="AV35" s="971"/>
      <c r="AW35" s="971"/>
      <c r="AX35" s="971"/>
      <c r="AY35" s="971"/>
      <c r="AZ35" s="1041" t="s">
        <v>590</v>
      </c>
      <c r="BA35" s="1041"/>
      <c r="BB35" s="1041"/>
      <c r="BC35" s="1041"/>
      <c r="BD35" s="1041"/>
      <c r="BE35" s="972" t="s">
        <v>413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416</v>
      </c>
      <c r="C36" s="1031"/>
      <c r="D36" s="1031"/>
      <c r="E36" s="1031"/>
      <c r="F36" s="1031"/>
      <c r="G36" s="1031"/>
      <c r="H36" s="1031"/>
      <c r="I36" s="1031"/>
      <c r="J36" s="1031"/>
      <c r="K36" s="1031"/>
      <c r="L36" s="1031"/>
      <c r="M36" s="1031"/>
      <c r="N36" s="1031"/>
      <c r="O36" s="1031"/>
      <c r="P36" s="1032"/>
      <c r="Q36" s="1038">
        <v>1802</v>
      </c>
      <c r="R36" s="1039"/>
      <c r="S36" s="1039"/>
      <c r="T36" s="1039"/>
      <c r="U36" s="1039"/>
      <c r="V36" s="1039">
        <v>1581</v>
      </c>
      <c r="W36" s="1039"/>
      <c r="X36" s="1039"/>
      <c r="Y36" s="1039"/>
      <c r="Z36" s="1039"/>
      <c r="AA36" s="1039">
        <v>221</v>
      </c>
      <c r="AB36" s="1039"/>
      <c r="AC36" s="1039"/>
      <c r="AD36" s="1039"/>
      <c r="AE36" s="1040"/>
      <c r="AF36" s="1035">
        <v>184</v>
      </c>
      <c r="AG36" s="1036"/>
      <c r="AH36" s="1036"/>
      <c r="AI36" s="1036"/>
      <c r="AJ36" s="1037"/>
      <c r="AK36" s="980">
        <v>1122</v>
      </c>
      <c r="AL36" s="971"/>
      <c r="AM36" s="971"/>
      <c r="AN36" s="971"/>
      <c r="AO36" s="971"/>
      <c r="AP36" s="971">
        <v>6856</v>
      </c>
      <c r="AQ36" s="971"/>
      <c r="AR36" s="971"/>
      <c r="AS36" s="971"/>
      <c r="AT36" s="971"/>
      <c r="AU36" s="971">
        <v>5300</v>
      </c>
      <c r="AV36" s="971"/>
      <c r="AW36" s="971"/>
      <c r="AX36" s="971"/>
      <c r="AY36" s="971"/>
      <c r="AZ36" s="1041" t="s">
        <v>590</v>
      </c>
      <c r="BA36" s="1041"/>
      <c r="BB36" s="1041"/>
      <c r="BC36" s="1041"/>
      <c r="BD36" s="1041"/>
      <c r="BE36" s="972" t="s">
        <v>413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417</v>
      </c>
      <c r="C37" s="1031"/>
      <c r="D37" s="1031"/>
      <c r="E37" s="1031"/>
      <c r="F37" s="1031"/>
      <c r="G37" s="1031"/>
      <c r="H37" s="1031"/>
      <c r="I37" s="1031"/>
      <c r="J37" s="1031"/>
      <c r="K37" s="1031"/>
      <c r="L37" s="1031"/>
      <c r="M37" s="1031"/>
      <c r="N37" s="1031"/>
      <c r="O37" s="1031"/>
      <c r="P37" s="1032"/>
      <c r="Q37" s="1038">
        <v>273</v>
      </c>
      <c r="R37" s="1039"/>
      <c r="S37" s="1039"/>
      <c r="T37" s="1039"/>
      <c r="U37" s="1039"/>
      <c r="V37" s="1039">
        <v>270</v>
      </c>
      <c r="W37" s="1039"/>
      <c r="X37" s="1039"/>
      <c r="Y37" s="1039"/>
      <c r="Z37" s="1039"/>
      <c r="AA37" s="1039">
        <v>3</v>
      </c>
      <c r="AB37" s="1039"/>
      <c r="AC37" s="1039"/>
      <c r="AD37" s="1039"/>
      <c r="AE37" s="1040"/>
      <c r="AF37" s="1035" t="s">
        <v>189</v>
      </c>
      <c r="AG37" s="1036"/>
      <c r="AH37" s="1036"/>
      <c r="AI37" s="1036"/>
      <c r="AJ37" s="1037"/>
      <c r="AK37" s="980" t="s">
        <v>591</v>
      </c>
      <c r="AL37" s="971"/>
      <c r="AM37" s="971"/>
      <c r="AN37" s="971"/>
      <c r="AO37" s="971"/>
      <c r="AP37" s="971">
        <v>1341</v>
      </c>
      <c r="AQ37" s="971"/>
      <c r="AR37" s="971"/>
      <c r="AS37" s="971"/>
      <c r="AT37" s="971"/>
      <c r="AU37" s="971" t="s">
        <v>590</v>
      </c>
      <c r="AV37" s="971"/>
      <c r="AW37" s="971"/>
      <c r="AX37" s="971"/>
      <c r="AY37" s="971"/>
      <c r="AZ37" s="1041" t="s">
        <v>590</v>
      </c>
      <c r="BA37" s="1041"/>
      <c r="BB37" s="1041"/>
      <c r="BC37" s="1041"/>
      <c r="BD37" s="1041"/>
      <c r="BE37" s="972" t="s">
        <v>418</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419</v>
      </c>
      <c r="C38" s="1031"/>
      <c r="D38" s="1031"/>
      <c r="E38" s="1031"/>
      <c r="F38" s="1031"/>
      <c r="G38" s="1031"/>
      <c r="H38" s="1031"/>
      <c r="I38" s="1031"/>
      <c r="J38" s="1031"/>
      <c r="K38" s="1031"/>
      <c r="L38" s="1031"/>
      <c r="M38" s="1031"/>
      <c r="N38" s="1031"/>
      <c r="O38" s="1031"/>
      <c r="P38" s="1032"/>
      <c r="Q38" s="1038">
        <v>69</v>
      </c>
      <c r="R38" s="1039"/>
      <c r="S38" s="1039"/>
      <c r="T38" s="1039"/>
      <c r="U38" s="1039"/>
      <c r="V38" s="1039">
        <v>69</v>
      </c>
      <c r="W38" s="1039"/>
      <c r="X38" s="1039"/>
      <c r="Y38" s="1039"/>
      <c r="Z38" s="1039"/>
      <c r="AA38" s="1039" t="s">
        <v>594</v>
      </c>
      <c r="AB38" s="1039"/>
      <c r="AC38" s="1039"/>
      <c r="AD38" s="1039"/>
      <c r="AE38" s="1040"/>
      <c r="AF38" s="1035" t="s">
        <v>189</v>
      </c>
      <c r="AG38" s="1036"/>
      <c r="AH38" s="1036"/>
      <c r="AI38" s="1036"/>
      <c r="AJ38" s="1037"/>
      <c r="AK38" s="980">
        <v>37</v>
      </c>
      <c r="AL38" s="971"/>
      <c r="AM38" s="971"/>
      <c r="AN38" s="971"/>
      <c r="AO38" s="971"/>
      <c r="AP38" s="971" t="s">
        <v>590</v>
      </c>
      <c r="AQ38" s="971"/>
      <c r="AR38" s="971"/>
      <c r="AS38" s="971"/>
      <c r="AT38" s="971"/>
      <c r="AU38" s="971" t="s">
        <v>590</v>
      </c>
      <c r="AV38" s="971"/>
      <c r="AW38" s="971"/>
      <c r="AX38" s="971"/>
      <c r="AY38" s="971"/>
      <c r="AZ38" s="1041" t="s">
        <v>590</v>
      </c>
      <c r="BA38" s="1041"/>
      <c r="BB38" s="1041"/>
      <c r="BC38" s="1041"/>
      <c r="BD38" s="1041"/>
      <c r="BE38" s="972" t="s">
        <v>418</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6347</v>
      </c>
      <c r="AG63" s="959"/>
      <c r="AH63" s="959"/>
      <c r="AI63" s="959"/>
      <c r="AJ63" s="1022"/>
      <c r="AK63" s="1023"/>
      <c r="AL63" s="963"/>
      <c r="AM63" s="963"/>
      <c r="AN63" s="963"/>
      <c r="AO63" s="963"/>
      <c r="AP63" s="959">
        <v>15397</v>
      </c>
      <c r="AQ63" s="959"/>
      <c r="AR63" s="959"/>
      <c r="AS63" s="959"/>
      <c r="AT63" s="959"/>
      <c r="AU63" s="959">
        <v>9722</v>
      </c>
      <c r="AV63" s="959"/>
      <c r="AW63" s="959"/>
      <c r="AX63" s="959"/>
      <c r="AY63" s="959"/>
      <c r="AZ63" s="1017"/>
      <c r="BA63" s="1017"/>
      <c r="BB63" s="1017"/>
      <c r="BC63" s="1017"/>
      <c r="BD63" s="1017"/>
      <c r="BE63" s="960"/>
      <c r="BF63" s="960"/>
      <c r="BG63" s="960"/>
      <c r="BH63" s="960"/>
      <c r="BI63" s="961"/>
      <c r="BJ63" s="1018" t="s">
        <v>189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399</v>
      </c>
      <c r="R66" s="1002"/>
      <c r="S66" s="1002"/>
      <c r="T66" s="1002"/>
      <c r="U66" s="1003"/>
      <c r="V66" s="1001" t="s">
        <v>424</v>
      </c>
      <c r="W66" s="1002"/>
      <c r="X66" s="1002"/>
      <c r="Y66" s="1002"/>
      <c r="Z66" s="1003"/>
      <c r="AA66" s="1001" t="s">
        <v>425</v>
      </c>
      <c r="AB66" s="1002"/>
      <c r="AC66" s="1002"/>
      <c r="AD66" s="1002"/>
      <c r="AE66" s="1003"/>
      <c r="AF66" s="1007" t="s">
        <v>402</v>
      </c>
      <c r="AG66" s="1008"/>
      <c r="AH66" s="1008"/>
      <c r="AI66" s="1008"/>
      <c r="AJ66" s="1009"/>
      <c r="AK66" s="1001" t="s">
        <v>403</v>
      </c>
      <c r="AL66" s="996"/>
      <c r="AM66" s="996"/>
      <c r="AN66" s="996"/>
      <c r="AO66" s="997"/>
      <c r="AP66" s="1001" t="s">
        <v>404</v>
      </c>
      <c r="AQ66" s="1002"/>
      <c r="AR66" s="1002"/>
      <c r="AS66" s="1002"/>
      <c r="AT66" s="1003"/>
      <c r="AU66" s="1001" t="s">
        <v>426</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578</v>
      </c>
      <c r="C68" s="986"/>
      <c r="D68" s="986"/>
      <c r="E68" s="986"/>
      <c r="F68" s="986"/>
      <c r="G68" s="986"/>
      <c r="H68" s="986"/>
      <c r="I68" s="986"/>
      <c r="J68" s="986"/>
      <c r="K68" s="986"/>
      <c r="L68" s="986"/>
      <c r="M68" s="986"/>
      <c r="N68" s="986"/>
      <c r="O68" s="986"/>
      <c r="P68" s="987"/>
      <c r="Q68" s="988">
        <v>23</v>
      </c>
      <c r="R68" s="982"/>
      <c r="S68" s="982"/>
      <c r="T68" s="982"/>
      <c r="U68" s="982"/>
      <c r="V68" s="982">
        <v>22</v>
      </c>
      <c r="W68" s="982"/>
      <c r="X68" s="982"/>
      <c r="Y68" s="982"/>
      <c r="Z68" s="982"/>
      <c r="AA68" s="982">
        <v>1</v>
      </c>
      <c r="AB68" s="982"/>
      <c r="AC68" s="982"/>
      <c r="AD68" s="982"/>
      <c r="AE68" s="982"/>
      <c r="AF68" s="982">
        <v>1</v>
      </c>
      <c r="AG68" s="982"/>
      <c r="AH68" s="982"/>
      <c r="AI68" s="982"/>
      <c r="AJ68" s="982"/>
      <c r="AK68" s="982" t="s">
        <v>590</v>
      </c>
      <c r="AL68" s="982"/>
      <c r="AM68" s="982"/>
      <c r="AN68" s="982"/>
      <c r="AO68" s="982"/>
      <c r="AP68" s="982" t="s">
        <v>590</v>
      </c>
      <c r="AQ68" s="982"/>
      <c r="AR68" s="982"/>
      <c r="AS68" s="982"/>
      <c r="AT68" s="982"/>
      <c r="AU68" s="982" t="s">
        <v>590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579</v>
      </c>
      <c r="C69" s="975"/>
      <c r="D69" s="975"/>
      <c r="E69" s="975"/>
      <c r="F69" s="975"/>
      <c r="G69" s="975"/>
      <c r="H69" s="975"/>
      <c r="I69" s="975"/>
      <c r="J69" s="975"/>
      <c r="K69" s="975"/>
      <c r="L69" s="975"/>
      <c r="M69" s="975"/>
      <c r="N69" s="975"/>
      <c r="O69" s="975"/>
      <c r="P69" s="976"/>
      <c r="Q69" s="977">
        <v>1060</v>
      </c>
      <c r="R69" s="971"/>
      <c r="S69" s="971"/>
      <c r="T69" s="971"/>
      <c r="U69" s="971"/>
      <c r="V69" s="971">
        <v>1040</v>
      </c>
      <c r="W69" s="971"/>
      <c r="X69" s="971"/>
      <c r="Y69" s="971"/>
      <c r="Z69" s="971"/>
      <c r="AA69" s="971">
        <v>19</v>
      </c>
      <c r="AB69" s="971"/>
      <c r="AC69" s="971"/>
      <c r="AD69" s="971"/>
      <c r="AE69" s="971"/>
      <c r="AF69" s="971">
        <v>15</v>
      </c>
      <c r="AG69" s="971"/>
      <c r="AH69" s="971"/>
      <c r="AI69" s="971"/>
      <c r="AJ69" s="971"/>
      <c r="AK69" s="971" t="s">
        <v>590</v>
      </c>
      <c r="AL69" s="971"/>
      <c r="AM69" s="971"/>
      <c r="AN69" s="971"/>
      <c r="AO69" s="971"/>
      <c r="AP69" s="971" t="s">
        <v>590</v>
      </c>
      <c r="AQ69" s="971"/>
      <c r="AR69" s="971"/>
      <c r="AS69" s="971"/>
      <c r="AT69" s="971"/>
      <c r="AU69" s="971" t="s">
        <v>590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580</v>
      </c>
      <c r="C70" s="975"/>
      <c r="D70" s="975"/>
      <c r="E70" s="975"/>
      <c r="F70" s="975"/>
      <c r="G70" s="975"/>
      <c r="H70" s="975"/>
      <c r="I70" s="975"/>
      <c r="J70" s="975"/>
      <c r="K70" s="975"/>
      <c r="L70" s="975"/>
      <c r="M70" s="975"/>
      <c r="N70" s="975"/>
      <c r="O70" s="975"/>
      <c r="P70" s="976"/>
      <c r="Q70" s="977">
        <v>106</v>
      </c>
      <c r="R70" s="971"/>
      <c r="S70" s="971"/>
      <c r="T70" s="971"/>
      <c r="U70" s="971"/>
      <c r="V70" s="971">
        <v>90</v>
      </c>
      <c r="W70" s="971"/>
      <c r="X70" s="971"/>
      <c r="Y70" s="971"/>
      <c r="Z70" s="971"/>
      <c r="AA70" s="971">
        <v>16</v>
      </c>
      <c r="AB70" s="971"/>
      <c r="AC70" s="971"/>
      <c r="AD70" s="971"/>
      <c r="AE70" s="971"/>
      <c r="AF70" s="971">
        <v>16</v>
      </c>
      <c r="AG70" s="971"/>
      <c r="AH70" s="971"/>
      <c r="AI70" s="971"/>
      <c r="AJ70" s="971"/>
      <c r="AK70" s="971" t="s">
        <v>590</v>
      </c>
      <c r="AL70" s="971"/>
      <c r="AM70" s="971"/>
      <c r="AN70" s="971"/>
      <c r="AO70" s="971"/>
      <c r="AP70" s="971" t="s">
        <v>590</v>
      </c>
      <c r="AQ70" s="971"/>
      <c r="AR70" s="971"/>
      <c r="AS70" s="971"/>
      <c r="AT70" s="971"/>
      <c r="AU70" s="971" t="s">
        <v>590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581</v>
      </c>
      <c r="C71" s="975"/>
      <c r="D71" s="975"/>
      <c r="E71" s="975"/>
      <c r="F71" s="975"/>
      <c r="G71" s="975"/>
      <c r="H71" s="975"/>
      <c r="I71" s="975"/>
      <c r="J71" s="975"/>
      <c r="K71" s="975"/>
      <c r="L71" s="975"/>
      <c r="M71" s="975"/>
      <c r="N71" s="975"/>
      <c r="O71" s="975"/>
      <c r="P71" s="976"/>
      <c r="Q71" s="977">
        <v>168</v>
      </c>
      <c r="R71" s="971"/>
      <c r="S71" s="971"/>
      <c r="T71" s="971"/>
      <c r="U71" s="971"/>
      <c r="V71" s="971">
        <v>160</v>
      </c>
      <c r="W71" s="971"/>
      <c r="X71" s="971"/>
      <c r="Y71" s="971"/>
      <c r="Z71" s="971"/>
      <c r="AA71" s="971">
        <v>9</v>
      </c>
      <c r="AB71" s="971"/>
      <c r="AC71" s="971"/>
      <c r="AD71" s="971"/>
      <c r="AE71" s="971"/>
      <c r="AF71" s="971">
        <v>9</v>
      </c>
      <c r="AG71" s="971"/>
      <c r="AH71" s="971"/>
      <c r="AI71" s="971"/>
      <c r="AJ71" s="971"/>
      <c r="AK71" s="971" t="s">
        <v>590</v>
      </c>
      <c r="AL71" s="971"/>
      <c r="AM71" s="971"/>
      <c r="AN71" s="971"/>
      <c r="AO71" s="971"/>
      <c r="AP71" s="971" t="s">
        <v>590</v>
      </c>
      <c r="AQ71" s="971"/>
      <c r="AR71" s="971"/>
      <c r="AS71" s="971"/>
      <c r="AT71" s="971"/>
      <c r="AU71" s="971" t="s">
        <v>590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582</v>
      </c>
      <c r="C72" s="975"/>
      <c r="D72" s="975"/>
      <c r="E72" s="975"/>
      <c r="F72" s="975"/>
      <c r="G72" s="975"/>
      <c r="H72" s="975"/>
      <c r="I72" s="975"/>
      <c r="J72" s="975"/>
      <c r="K72" s="975"/>
      <c r="L72" s="975"/>
      <c r="M72" s="975"/>
      <c r="N72" s="975"/>
      <c r="O72" s="975"/>
      <c r="P72" s="976"/>
      <c r="Q72" s="977">
        <v>498</v>
      </c>
      <c r="R72" s="971"/>
      <c r="S72" s="971"/>
      <c r="T72" s="971"/>
      <c r="U72" s="971"/>
      <c r="V72" s="971">
        <v>449</v>
      </c>
      <c r="W72" s="971"/>
      <c r="X72" s="971"/>
      <c r="Y72" s="971"/>
      <c r="Z72" s="971"/>
      <c r="AA72" s="971">
        <v>49</v>
      </c>
      <c r="AB72" s="971"/>
      <c r="AC72" s="971"/>
      <c r="AD72" s="971"/>
      <c r="AE72" s="971"/>
      <c r="AF72" s="971">
        <v>49</v>
      </c>
      <c r="AG72" s="971"/>
      <c r="AH72" s="971"/>
      <c r="AI72" s="971"/>
      <c r="AJ72" s="971"/>
      <c r="AK72" s="971" t="s">
        <v>590</v>
      </c>
      <c r="AL72" s="971"/>
      <c r="AM72" s="971"/>
      <c r="AN72" s="971"/>
      <c r="AO72" s="971"/>
      <c r="AP72" s="971" t="s">
        <v>590</v>
      </c>
      <c r="AQ72" s="971"/>
      <c r="AR72" s="971"/>
      <c r="AS72" s="971"/>
      <c r="AT72" s="971"/>
      <c r="AU72" s="971" t="s">
        <v>590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583</v>
      </c>
      <c r="C73" s="975"/>
      <c r="D73" s="975"/>
      <c r="E73" s="975"/>
      <c r="F73" s="975"/>
      <c r="G73" s="975"/>
      <c r="H73" s="975"/>
      <c r="I73" s="975"/>
      <c r="J73" s="975"/>
      <c r="K73" s="975"/>
      <c r="L73" s="975"/>
      <c r="M73" s="975"/>
      <c r="N73" s="975"/>
      <c r="O73" s="975"/>
      <c r="P73" s="976"/>
      <c r="Q73" s="977">
        <v>5</v>
      </c>
      <c r="R73" s="971"/>
      <c r="S73" s="971"/>
      <c r="T73" s="971"/>
      <c r="U73" s="971"/>
      <c r="V73" s="971">
        <v>4</v>
      </c>
      <c r="W73" s="971"/>
      <c r="X73" s="971"/>
      <c r="Y73" s="971"/>
      <c r="Z73" s="971"/>
      <c r="AA73" s="971">
        <v>1</v>
      </c>
      <c r="AB73" s="971"/>
      <c r="AC73" s="971"/>
      <c r="AD73" s="971"/>
      <c r="AE73" s="971"/>
      <c r="AF73" s="971">
        <v>1</v>
      </c>
      <c r="AG73" s="971"/>
      <c r="AH73" s="971"/>
      <c r="AI73" s="971"/>
      <c r="AJ73" s="971"/>
      <c r="AK73" s="971" t="s">
        <v>590</v>
      </c>
      <c r="AL73" s="971"/>
      <c r="AM73" s="971"/>
      <c r="AN73" s="971"/>
      <c r="AO73" s="971"/>
      <c r="AP73" s="971" t="s">
        <v>590</v>
      </c>
      <c r="AQ73" s="971"/>
      <c r="AR73" s="971"/>
      <c r="AS73" s="971"/>
      <c r="AT73" s="971"/>
      <c r="AU73" s="971" t="s">
        <v>590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584</v>
      </c>
      <c r="C74" s="975"/>
      <c r="D74" s="975"/>
      <c r="E74" s="975"/>
      <c r="F74" s="975"/>
      <c r="G74" s="975"/>
      <c r="H74" s="975"/>
      <c r="I74" s="975"/>
      <c r="J74" s="975"/>
      <c r="K74" s="975"/>
      <c r="L74" s="975"/>
      <c r="M74" s="975"/>
      <c r="N74" s="975"/>
      <c r="O74" s="975"/>
      <c r="P74" s="976"/>
      <c r="Q74" s="977">
        <v>1</v>
      </c>
      <c r="R74" s="971"/>
      <c r="S74" s="971"/>
      <c r="T74" s="971"/>
      <c r="U74" s="971"/>
      <c r="V74" s="971">
        <v>0</v>
      </c>
      <c r="W74" s="971"/>
      <c r="X74" s="971"/>
      <c r="Y74" s="971"/>
      <c r="Z74" s="971"/>
      <c r="AA74" s="971">
        <v>1</v>
      </c>
      <c r="AB74" s="971"/>
      <c r="AC74" s="971"/>
      <c r="AD74" s="971"/>
      <c r="AE74" s="971"/>
      <c r="AF74" s="971">
        <v>1</v>
      </c>
      <c r="AG74" s="971"/>
      <c r="AH74" s="971"/>
      <c r="AI74" s="971"/>
      <c r="AJ74" s="971"/>
      <c r="AK74" s="971" t="s">
        <v>590</v>
      </c>
      <c r="AL74" s="971"/>
      <c r="AM74" s="971"/>
      <c r="AN74" s="971"/>
      <c r="AO74" s="971"/>
      <c r="AP74" s="971" t="s">
        <v>590</v>
      </c>
      <c r="AQ74" s="971"/>
      <c r="AR74" s="971"/>
      <c r="AS74" s="971"/>
      <c r="AT74" s="971"/>
      <c r="AU74" s="971" t="s">
        <v>590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585</v>
      </c>
      <c r="C75" s="975"/>
      <c r="D75" s="975"/>
      <c r="E75" s="975"/>
      <c r="F75" s="975"/>
      <c r="G75" s="975"/>
      <c r="H75" s="975"/>
      <c r="I75" s="975"/>
      <c r="J75" s="975"/>
      <c r="K75" s="975"/>
      <c r="L75" s="975"/>
      <c r="M75" s="975"/>
      <c r="N75" s="975"/>
      <c r="O75" s="975"/>
      <c r="P75" s="976"/>
      <c r="Q75" s="978">
        <v>62</v>
      </c>
      <c r="R75" s="979"/>
      <c r="S75" s="979"/>
      <c r="T75" s="979"/>
      <c r="U75" s="980"/>
      <c r="V75" s="981">
        <v>57</v>
      </c>
      <c r="W75" s="979"/>
      <c r="X75" s="979"/>
      <c r="Y75" s="979"/>
      <c r="Z75" s="980"/>
      <c r="AA75" s="981">
        <v>6</v>
      </c>
      <c r="AB75" s="979"/>
      <c r="AC75" s="979"/>
      <c r="AD75" s="979"/>
      <c r="AE75" s="980"/>
      <c r="AF75" s="981">
        <v>6</v>
      </c>
      <c r="AG75" s="979"/>
      <c r="AH75" s="979"/>
      <c r="AI75" s="979"/>
      <c r="AJ75" s="980"/>
      <c r="AK75" s="971" t="s">
        <v>590</v>
      </c>
      <c r="AL75" s="971"/>
      <c r="AM75" s="971"/>
      <c r="AN75" s="971"/>
      <c r="AO75" s="971"/>
      <c r="AP75" s="971" t="s">
        <v>590</v>
      </c>
      <c r="AQ75" s="971"/>
      <c r="AR75" s="971"/>
      <c r="AS75" s="971"/>
      <c r="AT75" s="971"/>
      <c r="AU75" s="971" t="s">
        <v>590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586</v>
      </c>
      <c r="C76" s="975"/>
      <c r="D76" s="975"/>
      <c r="E76" s="975"/>
      <c r="F76" s="975"/>
      <c r="G76" s="975"/>
      <c r="H76" s="975"/>
      <c r="I76" s="975"/>
      <c r="J76" s="975"/>
      <c r="K76" s="975"/>
      <c r="L76" s="975"/>
      <c r="M76" s="975"/>
      <c r="N76" s="975"/>
      <c r="O76" s="975"/>
      <c r="P76" s="976"/>
      <c r="Q76" s="978">
        <v>161</v>
      </c>
      <c r="R76" s="979"/>
      <c r="S76" s="979"/>
      <c r="T76" s="979"/>
      <c r="U76" s="980"/>
      <c r="V76" s="981">
        <v>99</v>
      </c>
      <c r="W76" s="979"/>
      <c r="X76" s="979"/>
      <c r="Y76" s="979"/>
      <c r="Z76" s="980"/>
      <c r="AA76" s="981">
        <v>62</v>
      </c>
      <c r="AB76" s="979"/>
      <c r="AC76" s="979"/>
      <c r="AD76" s="979"/>
      <c r="AE76" s="980"/>
      <c r="AF76" s="981">
        <v>62</v>
      </c>
      <c r="AG76" s="979"/>
      <c r="AH76" s="979"/>
      <c r="AI76" s="979"/>
      <c r="AJ76" s="980"/>
      <c r="AK76" s="971" t="s">
        <v>590</v>
      </c>
      <c r="AL76" s="971"/>
      <c r="AM76" s="971"/>
      <c r="AN76" s="971"/>
      <c r="AO76" s="971"/>
      <c r="AP76" s="971" t="s">
        <v>590</v>
      </c>
      <c r="AQ76" s="971"/>
      <c r="AR76" s="971"/>
      <c r="AS76" s="971"/>
      <c r="AT76" s="971"/>
      <c r="AU76" s="971" t="s">
        <v>590</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587</v>
      </c>
      <c r="C77" s="975"/>
      <c r="D77" s="975"/>
      <c r="E77" s="975"/>
      <c r="F77" s="975"/>
      <c r="G77" s="975"/>
      <c r="H77" s="975"/>
      <c r="I77" s="975"/>
      <c r="J77" s="975"/>
      <c r="K77" s="975"/>
      <c r="L77" s="975"/>
      <c r="M77" s="975"/>
      <c r="N77" s="975"/>
      <c r="O77" s="975"/>
      <c r="P77" s="976"/>
      <c r="Q77" s="978">
        <v>86</v>
      </c>
      <c r="R77" s="979"/>
      <c r="S77" s="979"/>
      <c r="T77" s="979"/>
      <c r="U77" s="980"/>
      <c r="V77" s="981">
        <v>68</v>
      </c>
      <c r="W77" s="979"/>
      <c r="X77" s="979"/>
      <c r="Y77" s="979"/>
      <c r="Z77" s="980"/>
      <c r="AA77" s="981">
        <v>18</v>
      </c>
      <c r="AB77" s="979"/>
      <c r="AC77" s="979"/>
      <c r="AD77" s="979"/>
      <c r="AE77" s="980"/>
      <c r="AF77" s="981">
        <v>18</v>
      </c>
      <c r="AG77" s="979"/>
      <c r="AH77" s="979"/>
      <c r="AI77" s="979"/>
      <c r="AJ77" s="980"/>
      <c r="AK77" s="971" t="s">
        <v>590</v>
      </c>
      <c r="AL77" s="971"/>
      <c r="AM77" s="971"/>
      <c r="AN77" s="971"/>
      <c r="AO77" s="971"/>
      <c r="AP77" s="971" t="s">
        <v>590</v>
      </c>
      <c r="AQ77" s="971"/>
      <c r="AR77" s="971"/>
      <c r="AS77" s="971"/>
      <c r="AT77" s="971"/>
      <c r="AU77" s="971" t="s">
        <v>590</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588</v>
      </c>
      <c r="C78" s="975"/>
      <c r="D78" s="975"/>
      <c r="E78" s="975"/>
      <c r="F78" s="975"/>
      <c r="G78" s="975"/>
      <c r="H78" s="975"/>
      <c r="I78" s="975"/>
      <c r="J78" s="975"/>
      <c r="K78" s="975"/>
      <c r="L78" s="975"/>
      <c r="M78" s="975"/>
      <c r="N78" s="975"/>
      <c r="O78" s="975"/>
      <c r="P78" s="976"/>
      <c r="Q78" s="977">
        <v>225614</v>
      </c>
      <c r="R78" s="971"/>
      <c r="S78" s="971"/>
      <c r="T78" s="971"/>
      <c r="U78" s="971"/>
      <c r="V78" s="971">
        <v>216457</v>
      </c>
      <c r="W78" s="971"/>
      <c r="X78" s="971"/>
      <c r="Y78" s="971"/>
      <c r="Z78" s="971"/>
      <c r="AA78" s="971">
        <v>9156</v>
      </c>
      <c r="AB78" s="971"/>
      <c r="AC78" s="971"/>
      <c r="AD78" s="971"/>
      <c r="AE78" s="971"/>
      <c r="AF78" s="971">
        <v>9156</v>
      </c>
      <c r="AG78" s="971"/>
      <c r="AH78" s="971"/>
      <c r="AI78" s="971"/>
      <c r="AJ78" s="971"/>
      <c r="AK78" s="971" t="s">
        <v>590</v>
      </c>
      <c r="AL78" s="971"/>
      <c r="AM78" s="971"/>
      <c r="AN78" s="971"/>
      <c r="AO78" s="971"/>
      <c r="AP78" s="971" t="s">
        <v>590</v>
      </c>
      <c r="AQ78" s="971"/>
      <c r="AR78" s="971"/>
      <c r="AS78" s="971"/>
      <c r="AT78" s="971"/>
      <c r="AU78" s="971" t="s">
        <v>590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589</v>
      </c>
      <c r="C79" s="975"/>
      <c r="D79" s="975"/>
      <c r="E79" s="975"/>
      <c r="F79" s="975"/>
      <c r="G79" s="975"/>
      <c r="H79" s="975"/>
      <c r="I79" s="975"/>
      <c r="J79" s="975"/>
      <c r="K79" s="975"/>
      <c r="L79" s="975"/>
      <c r="M79" s="975"/>
      <c r="N79" s="975"/>
      <c r="O79" s="975"/>
      <c r="P79" s="976"/>
      <c r="Q79" s="977">
        <v>1106</v>
      </c>
      <c r="R79" s="971"/>
      <c r="S79" s="971"/>
      <c r="T79" s="971"/>
      <c r="U79" s="971"/>
      <c r="V79" s="971">
        <v>926</v>
      </c>
      <c r="W79" s="971"/>
      <c r="X79" s="971"/>
      <c r="Y79" s="971"/>
      <c r="Z79" s="971"/>
      <c r="AA79" s="971">
        <v>179</v>
      </c>
      <c r="AB79" s="971"/>
      <c r="AC79" s="971"/>
      <c r="AD79" s="971"/>
      <c r="AE79" s="971"/>
      <c r="AF79" s="971">
        <v>1726</v>
      </c>
      <c r="AG79" s="971"/>
      <c r="AH79" s="971"/>
      <c r="AI79" s="971"/>
      <c r="AJ79" s="971"/>
      <c r="AK79" s="971">
        <v>136</v>
      </c>
      <c r="AL79" s="971"/>
      <c r="AM79" s="971"/>
      <c r="AN79" s="971"/>
      <c r="AO79" s="971"/>
      <c r="AP79" s="971">
        <v>1216</v>
      </c>
      <c r="AQ79" s="971"/>
      <c r="AR79" s="971"/>
      <c r="AS79" s="971"/>
      <c r="AT79" s="971"/>
      <c r="AU79" s="971">
        <v>332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11060</v>
      </c>
      <c r="AG88" s="959"/>
      <c r="AH88" s="959"/>
      <c r="AI88" s="959"/>
      <c r="AJ88" s="959"/>
      <c r="AK88" s="963"/>
      <c r="AL88" s="963"/>
      <c r="AM88" s="963"/>
      <c r="AN88" s="963"/>
      <c r="AO88" s="963"/>
      <c r="AP88" s="959">
        <v>1216</v>
      </c>
      <c r="AQ88" s="959"/>
      <c r="AR88" s="959"/>
      <c r="AS88" s="959"/>
      <c r="AT88" s="959"/>
      <c r="AU88" s="959">
        <v>332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313</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313</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313</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2261151</v>
      </c>
      <c r="AB110" s="889"/>
      <c r="AC110" s="889"/>
      <c r="AD110" s="889"/>
      <c r="AE110" s="890"/>
      <c r="AF110" s="891">
        <v>2332621</v>
      </c>
      <c r="AG110" s="889"/>
      <c r="AH110" s="889"/>
      <c r="AI110" s="889"/>
      <c r="AJ110" s="890"/>
      <c r="AK110" s="891">
        <v>2490027</v>
      </c>
      <c r="AL110" s="889"/>
      <c r="AM110" s="889"/>
      <c r="AN110" s="889"/>
      <c r="AO110" s="890"/>
      <c r="AP110" s="892">
        <v>26.8</v>
      </c>
      <c r="AQ110" s="893"/>
      <c r="AR110" s="893"/>
      <c r="AS110" s="893"/>
      <c r="AT110" s="894"/>
      <c r="AU110" s="930" t="s">
        <v>74</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24320187</v>
      </c>
      <c r="BR110" s="842"/>
      <c r="BS110" s="842"/>
      <c r="BT110" s="842"/>
      <c r="BU110" s="842"/>
      <c r="BV110" s="842">
        <v>24898165</v>
      </c>
      <c r="BW110" s="842"/>
      <c r="BX110" s="842"/>
      <c r="BY110" s="842"/>
      <c r="BZ110" s="842"/>
      <c r="CA110" s="842">
        <v>24227859</v>
      </c>
      <c r="CB110" s="842"/>
      <c r="CC110" s="842"/>
      <c r="CD110" s="842"/>
      <c r="CE110" s="842"/>
      <c r="CF110" s="866">
        <v>260.60000000000002</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396</v>
      </c>
      <c r="DH110" s="842"/>
      <c r="DI110" s="842"/>
      <c r="DJ110" s="842"/>
      <c r="DK110" s="842"/>
      <c r="DL110" s="842" t="s">
        <v>444</v>
      </c>
      <c r="DM110" s="842"/>
      <c r="DN110" s="842"/>
      <c r="DO110" s="842"/>
      <c r="DP110" s="842"/>
      <c r="DQ110" s="842" t="s">
        <v>189</v>
      </c>
      <c r="DR110" s="842"/>
      <c r="DS110" s="842"/>
      <c r="DT110" s="842"/>
      <c r="DU110" s="842"/>
      <c r="DV110" s="843" t="s">
        <v>396</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444</v>
      </c>
      <c r="AB111" s="919"/>
      <c r="AC111" s="919"/>
      <c r="AD111" s="919"/>
      <c r="AE111" s="920"/>
      <c r="AF111" s="921" t="s">
        <v>444</v>
      </c>
      <c r="AG111" s="919"/>
      <c r="AH111" s="919"/>
      <c r="AI111" s="919"/>
      <c r="AJ111" s="920"/>
      <c r="AK111" s="921" t="s">
        <v>444</v>
      </c>
      <c r="AL111" s="919"/>
      <c r="AM111" s="919"/>
      <c r="AN111" s="919"/>
      <c r="AO111" s="920"/>
      <c r="AP111" s="922" t="s">
        <v>396</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103303</v>
      </c>
      <c r="BR111" s="817"/>
      <c r="BS111" s="817"/>
      <c r="BT111" s="817"/>
      <c r="BU111" s="817"/>
      <c r="BV111" s="817">
        <v>71979</v>
      </c>
      <c r="BW111" s="817"/>
      <c r="BX111" s="817"/>
      <c r="BY111" s="817"/>
      <c r="BZ111" s="817"/>
      <c r="CA111" s="817">
        <v>42242</v>
      </c>
      <c r="CB111" s="817"/>
      <c r="CC111" s="817"/>
      <c r="CD111" s="817"/>
      <c r="CE111" s="817"/>
      <c r="CF111" s="875">
        <v>0.5</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396</v>
      </c>
      <c r="DH111" s="817"/>
      <c r="DI111" s="817"/>
      <c r="DJ111" s="817"/>
      <c r="DK111" s="817"/>
      <c r="DL111" s="817" t="s">
        <v>396</v>
      </c>
      <c r="DM111" s="817"/>
      <c r="DN111" s="817"/>
      <c r="DO111" s="817"/>
      <c r="DP111" s="817"/>
      <c r="DQ111" s="817" t="s">
        <v>396</v>
      </c>
      <c r="DR111" s="817"/>
      <c r="DS111" s="817"/>
      <c r="DT111" s="817"/>
      <c r="DU111" s="817"/>
      <c r="DV111" s="794" t="s">
        <v>396</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396</v>
      </c>
      <c r="AG112" s="780"/>
      <c r="AH112" s="780"/>
      <c r="AI112" s="780"/>
      <c r="AJ112" s="781"/>
      <c r="AK112" s="782" t="s">
        <v>189</v>
      </c>
      <c r="AL112" s="780"/>
      <c r="AM112" s="780"/>
      <c r="AN112" s="780"/>
      <c r="AO112" s="781"/>
      <c r="AP112" s="824" t="s">
        <v>189</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11454592</v>
      </c>
      <c r="BR112" s="817"/>
      <c r="BS112" s="817"/>
      <c r="BT112" s="817"/>
      <c r="BU112" s="817"/>
      <c r="BV112" s="817">
        <v>10347892</v>
      </c>
      <c r="BW112" s="817"/>
      <c r="BX112" s="817"/>
      <c r="BY112" s="817"/>
      <c r="BZ112" s="817"/>
      <c r="CA112" s="817">
        <v>9721704</v>
      </c>
      <c r="CB112" s="817"/>
      <c r="CC112" s="817"/>
      <c r="CD112" s="817"/>
      <c r="CE112" s="817"/>
      <c r="CF112" s="875">
        <v>104.5</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189</v>
      </c>
      <c r="DM112" s="817"/>
      <c r="DN112" s="817"/>
      <c r="DO112" s="817"/>
      <c r="DP112" s="817"/>
      <c r="DQ112" s="817" t="s">
        <v>189</v>
      </c>
      <c r="DR112" s="817"/>
      <c r="DS112" s="817"/>
      <c r="DT112" s="817"/>
      <c r="DU112" s="817"/>
      <c r="DV112" s="794" t="s">
        <v>189</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1103781</v>
      </c>
      <c r="AB113" s="919"/>
      <c r="AC113" s="919"/>
      <c r="AD113" s="919"/>
      <c r="AE113" s="920"/>
      <c r="AF113" s="921">
        <v>1137535</v>
      </c>
      <c r="AG113" s="919"/>
      <c r="AH113" s="919"/>
      <c r="AI113" s="919"/>
      <c r="AJ113" s="920"/>
      <c r="AK113" s="921">
        <v>1126314</v>
      </c>
      <c r="AL113" s="919"/>
      <c r="AM113" s="919"/>
      <c r="AN113" s="919"/>
      <c r="AO113" s="920"/>
      <c r="AP113" s="922">
        <v>12.1</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435627</v>
      </c>
      <c r="BR113" s="817"/>
      <c r="BS113" s="817"/>
      <c r="BT113" s="817"/>
      <c r="BU113" s="817"/>
      <c r="BV113" s="817">
        <v>392974</v>
      </c>
      <c r="BW113" s="817"/>
      <c r="BX113" s="817"/>
      <c r="BY113" s="817"/>
      <c r="BZ113" s="817"/>
      <c r="CA113" s="817">
        <v>331637</v>
      </c>
      <c r="CB113" s="817"/>
      <c r="CC113" s="817"/>
      <c r="CD113" s="817"/>
      <c r="CE113" s="817"/>
      <c r="CF113" s="875">
        <v>3.6</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396</v>
      </c>
      <c r="DM113" s="780"/>
      <c r="DN113" s="780"/>
      <c r="DO113" s="780"/>
      <c r="DP113" s="781"/>
      <c r="DQ113" s="782" t="s">
        <v>189</v>
      </c>
      <c r="DR113" s="780"/>
      <c r="DS113" s="780"/>
      <c r="DT113" s="780"/>
      <c r="DU113" s="781"/>
      <c r="DV113" s="824" t="s">
        <v>396</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3058</v>
      </c>
      <c r="AB114" s="780"/>
      <c r="AC114" s="780"/>
      <c r="AD114" s="780"/>
      <c r="AE114" s="781"/>
      <c r="AF114" s="782">
        <v>26051</v>
      </c>
      <c r="AG114" s="780"/>
      <c r="AH114" s="780"/>
      <c r="AI114" s="780"/>
      <c r="AJ114" s="781"/>
      <c r="AK114" s="782">
        <v>43680</v>
      </c>
      <c r="AL114" s="780"/>
      <c r="AM114" s="780"/>
      <c r="AN114" s="780"/>
      <c r="AO114" s="781"/>
      <c r="AP114" s="824">
        <v>0.5</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2280055</v>
      </c>
      <c r="BR114" s="817"/>
      <c r="BS114" s="817"/>
      <c r="BT114" s="817"/>
      <c r="BU114" s="817"/>
      <c r="BV114" s="817">
        <v>2281867</v>
      </c>
      <c r="BW114" s="817"/>
      <c r="BX114" s="817"/>
      <c r="BY114" s="817"/>
      <c r="BZ114" s="817"/>
      <c r="CA114" s="817">
        <v>2327687</v>
      </c>
      <c r="CB114" s="817"/>
      <c r="CC114" s="817"/>
      <c r="CD114" s="817"/>
      <c r="CE114" s="817"/>
      <c r="CF114" s="875">
        <v>25</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189</v>
      </c>
      <c r="DH114" s="780"/>
      <c r="DI114" s="780"/>
      <c r="DJ114" s="780"/>
      <c r="DK114" s="781"/>
      <c r="DL114" s="782" t="s">
        <v>396</v>
      </c>
      <c r="DM114" s="780"/>
      <c r="DN114" s="780"/>
      <c r="DO114" s="780"/>
      <c r="DP114" s="781"/>
      <c r="DQ114" s="782" t="s">
        <v>396</v>
      </c>
      <c r="DR114" s="780"/>
      <c r="DS114" s="780"/>
      <c r="DT114" s="780"/>
      <c r="DU114" s="781"/>
      <c r="DV114" s="824" t="s">
        <v>396</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39407</v>
      </c>
      <c r="AB115" s="919"/>
      <c r="AC115" s="919"/>
      <c r="AD115" s="919"/>
      <c r="AE115" s="920"/>
      <c r="AF115" s="921">
        <v>37121</v>
      </c>
      <c r="AG115" s="919"/>
      <c r="AH115" s="919"/>
      <c r="AI115" s="919"/>
      <c r="AJ115" s="920"/>
      <c r="AK115" s="921">
        <v>33992</v>
      </c>
      <c r="AL115" s="919"/>
      <c r="AM115" s="919"/>
      <c r="AN115" s="919"/>
      <c r="AO115" s="920"/>
      <c r="AP115" s="922">
        <v>0.4</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20687</v>
      </c>
      <c r="BR115" s="817"/>
      <c r="BS115" s="817"/>
      <c r="BT115" s="817"/>
      <c r="BU115" s="817"/>
      <c r="BV115" s="817">
        <v>17730</v>
      </c>
      <c r="BW115" s="817"/>
      <c r="BX115" s="817"/>
      <c r="BY115" s="817"/>
      <c r="BZ115" s="817"/>
      <c r="CA115" s="817">
        <v>9627</v>
      </c>
      <c r="CB115" s="817"/>
      <c r="CC115" s="817"/>
      <c r="CD115" s="817"/>
      <c r="CE115" s="817"/>
      <c r="CF115" s="875">
        <v>0.1</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189</v>
      </c>
      <c r="DH115" s="780"/>
      <c r="DI115" s="780"/>
      <c r="DJ115" s="780"/>
      <c r="DK115" s="781"/>
      <c r="DL115" s="782" t="s">
        <v>396</v>
      </c>
      <c r="DM115" s="780"/>
      <c r="DN115" s="780"/>
      <c r="DO115" s="780"/>
      <c r="DP115" s="781"/>
      <c r="DQ115" s="782" t="s">
        <v>396</v>
      </c>
      <c r="DR115" s="780"/>
      <c r="DS115" s="780"/>
      <c r="DT115" s="780"/>
      <c r="DU115" s="781"/>
      <c r="DV115" s="824" t="s">
        <v>189</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457</v>
      </c>
      <c r="AB116" s="780"/>
      <c r="AC116" s="780"/>
      <c r="AD116" s="780"/>
      <c r="AE116" s="781"/>
      <c r="AF116" s="782">
        <v>193</v>
      </c>
      <c r="AG116" s="780"/>
      <c r="AH116" s="780"/>
      <c r="AI116" s="780"/>
      <c r="AJ116" s="781"/>
      <c r="AK116" s="782">
        <v>61</v>
      </c>
      <c r="AL116" s="780"/>
      <c r="AM116" s="780"/>
      <c r="AN116" s="780"/>
      <c r="AO116" s="781"/>
      <c r="AP116" s="824">
        <v>0</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189</v>
      </c>
      <c r="BW116" s="817"/>
      <c r="BX116" s="817"/>
      <c r="BY116" s="817"/>
      <c r="BZ116" s="817"/>
      <c r="CA116" s="817" t="s">
        <v>396</v>
      </c>
      <c r="CB116" s="817"/>
      <c r="CC116" s="817"/>
      <c r="CD116" s="817"/>
      <c r="CE116" s="817"/>
      <c r="CF116" s="875" t="s">
        <v>396</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189</v>
      </c>
      <c r="DM116" s="780"/>
      <c r="DN116" s="780"/>
      <c r="DO116" s="780"/>
      <c r="DP116" s="781"/>
      <c r="DQ116" s="782" t="s">
        <v>444</v>
      </c>
      <c r="DR116" s="780"/>
      <c r="DS116" s="780"/>
      <c r="DT116" s="780"/>
      <c r="DU116" s="781"/>
      <c r="DV116" s="824" t="s">
        <v>396</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3407854</v>
      </c>
      <c r="AB117" s="903"/>
      <c r="AC117" s="903"/>
      <c r="AD117" s="903"/>
      <c r="AE117" s="904"/>
      <c r="AF117" s="905">
        <v>3533521</v>
      </c>
      <c r="AG117" s="903"/>
      <c r="AH117" s="903"/>
      <c r="AI117" s="903"/>
      <c r="AJ117" s="904"/>
      <c r="AK117" s="905">
        <v>3694074</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444</v>
      </c>
      <c r="BR117" s="817"/>
      <c r="BS117" s="817"/>
      <c r="BT117" s="817"/>
      <c r="BU117" s="817"/>
      <c r="BV117" s="817" t="s">
        <v>396</v>
      </c>
      <c r="BW117" s="817"/>
      <c r="BX117" s="817"/>
      <c r="BY117" s="817"/>
      <c r="BZ117" s="817"/>
      <c r="CA117" s="817" t="s">
        <v>189</v>
      </c>
      <c r="CB117" s="817"/>
      <c r="CC117" s="817"/>
      <c r="CD117" s="817"/>
      <c r="CE117" s="817"/>
      <c r="CF117" s="875" t="s">
        <v>396</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189</v>
      </c>
      <c r="DH117" s="780"/>
      <c r="DI117" s="780"/>
      <c r="DJ117" s="780"/>
      <c r="DK117" s="781"/>
      <c r="DL117" s="782" t="s">
        <v>396</v>
      </c>
      <c r="DM117" s="780"/>
      <c r="DN117" s="780"/>
      <c r="DO117" s="780"/>
      <c r="DP117" s="781"/>
      <c r="DQ117" s="782" t="s">
        <v>396</v>
      </c>
      <c r="DR117" s="780"/>
      <c r="DS117" s="780"/>
      <c r="DT117" s="780"/>
      <c r="DU117" s="781"/>
      <c r="DV117" s="824" t="s">
        <v>189</v>
      </c>
      <c r="DW117" s="825"/>
      <c r="DX117" s="825"/>
      <c r="DY117" s="825"/>
      <c r="DZ117" s="826"/>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313</v>
      </c>
      <c r="AL118" s="896"/>
      <c r="AM118" s="896"/>
      <c r="AN118" s="896"/>
      <c r="AO118" s="897"/>
      <c r="AP118" s="899" t="s">
        <v>438</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189</v>
      </c>
      <c r="BR118" s="845"/>
      <c r="BS118" s="845"/>
      <c r="BT118" s="845"/>
      <c r="BU118" s="845"/>
      <c r="BV118" s="845" t="s">
        <v>444</v>
      </c>
      <c r="BW118" s="845"/>
      <c r="BX118" s="845"/>
      <c r="BY118" s="845"/>
      <c r="BZ118" s="845"/>
      <c r="CA118" s="845" t="s">
        <v>396</v>
      </c>
      <c r="CB118" s="845"/>
      <c r="CC118" s="845"/>
      <c r="CD118" s="845"/>
      <c r="CE118" s="845"/>
      <c r="CF118" s="875" t="s">
        <v>189</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189</v>
      </c>
      <c r="DH118" s="780"/>
      <c r="DI118" s="780"/>
      <c r="DJ118" s="780"/>
      <c r="DK118" s="781"/>
      <c r="DL118" s="782" t="s">
        <v>444</v>
      </c>
      <c r="DM118" s="780"/>
      <c r="DN118" s="780"/>
      <c r="DO118" s="780"/>
      <c r="DP118" s="781"/>
      <c r="DQ118" s="782" t="s">
        <v>189</v>
      </c>
      <c r="DR118" s="780"/>
      <c r="DS118" s="780"/>
      <c r="DT118" s="780"/>
      <c r="DU118" s="781"/>
      <c r="DV118" s="824" t="s">
        <v>189</v>
      </c>
      <c r="DW118" s="825"/>
      <c r="DX118" s="825"/>
      <c r="DY118" s="825"/>
      <c r="DZ118" s="826"/>
    </row>
    <row r="119" spans="1:130" s="230" customFormat="1" ht="26.25" customHeight="1" x14ac:dyDescent="0.15">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444</v>
      </c>
      <c r="AB119" s="889"/>
      <c r="AC119" s="889"/>
      <c r="AD119" s="889"/>
      <c r="AE119" s="890"/>
      <c r="AF119" s="891" t="s">
        <v>189</v>
      </c>
      <c r="AG119" s="889"/>
      <c r="AH119" s="889"/>
      <c r="AI119" s="889"/>
      <c r="AJ119" s="890"/>
      <c r="AK119" s="891" t="s">
        <v>189</v>
      </c>
      <c r="AL119" s="889"/>
      <c r="AM119" s="889"/>
      <c r="AN119" s="889"/>
      <c r="AO119" s="890"/>
      <c r="AP119" s="892" t="s">
        <v>396</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469</v>
      </c>
      <c r="BP119" s="878"/>
      <c r="BQ119" s="879">
        <v>38614451</v>
      </c>
      <c r="BR119" s="845"/>
      <c r="BS119" s="845"/>
      <c r="BT119" s="845"/>
      <c r="BU119" s="845"/>
      <c r="BV119" s="845">
        <v>38010607</v>
      </c>
      <c r="BW119" s="845"/>
      <c r="BX119" s="845"/>
      <c r="BY119" s="845"/>
      <c r="BZ119" s="845"/>
      <c r="CA119" s="845">
        <v>36660756</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103303</v>
      </c>
      <c r="DH119" s="764"/>
      <c r="DI119" s="764"/>
      <c r="DJ119" s="764"/>
      <c r="DK119" s="765"/>
      <c r="DL119" s="766">
        <v>71979</v>
      </c>
      <c r="DM119" s="764"/>
      <c r="DN119" s="764"/>
      <c r="DO119" s="764"/>
      <c r="DP119" s="765"/>
      <c r="DQ119" s="766">
        <v>42242</v>
      </c>
      <c r="DR119" s="764"/>
      <c r="DS119" s="764"/>
      <c r="DT119" s="764"/>
      <c r="DU119" s="765"/>
      <c r="DV119" s="848">
        <v>0.5</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444</v>
      </c>
      <c r="AB120" s="780"/>
      <c r="AC120" s="780"/>
      <c r="AD120" s="780"/>
      <c r="AE120" s="781"/>
      <c r="AF120" s="782" t="s">
        <v>189</v>
      </c>
      <c r="AG120" s="780"/>
      <c r="AH120" s="780"/>
      <c r="AI120" s="780"/>
      <c r="AJ120" s="781"/>
      <c r="AK120" s="782" t="s">
        <v>189</v>
      </c>
      <c r="AL120" s="780"/>
      <c r="AM120" s="780"/>
      <c r="AN120" s="780"/>
      <c r="AO120" s="781"/>
      <c r="AP120" s="824" t="s">
        <v>189</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5365465</v>
      </c>
      <c r="BR120" s="842"/>
      <c r="BS120" s="842"/>
      <c r="BT120" s="842"/>
      <c r="BU120" s="842"/>
      <c r="BV120" s="842">
        <v>5553817</v>
      </c>
      <c r="BW120" s="842"/>
      <c r="BX120" s="842"/>
      <c r="BY120" s="842"/>
      <c r="BZ120" s="842"/>
      <c r="CA120" s="842">
        <v>6164277</v>
      </c>
      <c r="CB120" s="842"/>
      <c r="CC120" s="842"/>
      <c r="CD120" s="842"/>
      <c r="CE120" s="842"/>
      <c r="CF120" s="866">
        <v>66.3</v>
      </c>
      <c r="CG120" s="867"/>
      <c r="CH120" s="867"/>
      <c r="CI120" s="867"/>
      <c r="CJ120" s="867"/>
      <c r="CK120" s="868" t="s">
        <v>473</v>
      </c>
      <c r="CL120" s="852"/>
      <c r="CM120" s="852"/>
      <c r="CN120" s="852"/>
      <c r="CO120" s="853"/>
      <c r="CP120" s="872" t="s">
        <v>416</v>
      </c>
      <c r="CQ120" s="873"/>
      <c r="CR120" s="873"/>
      <c r="CS120" s="873"/>
      <c r="CT120" s="873"/>
      <c r="CU120" s="873"/>
      <c r="CV120" s="873"/>
      <c r="CW120" s="873"/>
      <c r="CX120" s="873"/>
      <c r="CY120" s="873"/>
      <c r="CZ120" s="873"/>
      <c r="DA120" s="873"/>
      <c r="DB120" s="873"/>
      <c r="DC120" s="873"/>
      <c r="DD120" s="873"/>
      <c r="DE120" s="873"/>
      <c r="DF120" s="874"/>
      <c r="DG120" s="861">
        <v>6796566</v>
      </c>
      <c r="DH120" s="842"/>
      <c r="DI120" s="842"/>
      <c r="DJ120" s="842"/>
      <c r="DK120" s="842"/>
      <c r="DL120" s="842">
        <v>5908212</v>
      </c>
      <c r="DM120" s="842"/>
      <c r="DN120" s="842"/>
      <c r="DO120" s="842"/>
      <c r="DP120" s="842"/>
      <c r="DQ120" s="842">
        <v>5299826</v>
      </c>
      <c r="DR120" s="842"/>
      <c r="DS120" s="842"/>
      <c r="DT120" s="842"/>
      <c r="DU120" s="842"/>
      <c r="DV120" s="843">
        <v>57</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189</v>
      </c>
      <c r="AB121" s="780"/>
      <c r="AC121" s="780"/>
      <c r="AD121" s="780"/>
      <c r="AE121" s="781"/>
      <c r="AF121" s="782" t="s">
        <v>444</v>
      </c>
      <c r="AG121" s="780"/>
      <c r="AH121" s="780"/>
      <c r="AI121" s="780"/>
      <c r="AJ121" s="781"/>
      <c r="AK121" s="782" t="s">
        <v>444</v>
      </c>
      <c r="AL121" s="780"/>
      <c r="AM121" s="780"/>
      <c r="AN121" s="780"/>
      <c r="AO121" s="781"/>
      <c r="AP121" s="824" t="s">
        <v>189</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v>783816</v>
      </c>
      <c r="BR121" s="817"/>
      <c r="BS121" s="817"/>
      <c r="BT121" s="817"/>
      <c r="BU121" s="817"/>
      <c r="BV121" s="817">
        <v>903131</v>
      </c>
      <c r="BW121" s="817"/>
      <c r="BX121" s="817"/>
      <c r="BY121" s="817"/>
      <c r="BZ121" s="817"/>
      <c r="CA121" s="817">
        <v>912326</v>
      </c>
      <c r="CB121" s="817"/>
      <c r="CC121" s="817"/>
      <c r="CD121" s="817"/>
      <c r="CE121" s="817"/>
      <c r="CF121" s="875">
        <v>9.8000000000000007</v>
      </c>
      <c r="CG121" s="876"/>
      <c r="CH121" s="876"/>
      <c r="CI121" s="876"/>
      <c r="CJ121" s="876"/>
      <c r="CK121" s="869"/>
      <c r="CL121" s="855"/>
      <c r="CM121" s="855"/>
      <c r="CN121" s="855"/>
      <c r="CO121" s="856"/>
      <c r="CP121" s="835" t="s">
        <v>415</v>
      </c>
      <c r="CQ121" s="836"/>
      <c r="CR121" s="836"/>
      <c r="CS121" s="836"/>
      <c r="CT121" s="836"/>
      <c r="CU121" s="836"/>
      <c r="CV121" s="836"/>
      <c r="CW121" s="836"/>
      <c r="CX121" s="836"/>
      <c r="CY121" s="836"/>
      <c r="CZ121" s="836"/>
      <c r="DA121" s="836"/>
      <c r="DB121" s="836"/>
      <c r="DC121" s="836"/>
      <c r="DD121" s="836"/>
      <c r="DE121" s="836"/>
      <c r="DF121" s="837"/>
      <c r="DG121" s="816">
        <v>4062456</v>
      </c>
      <c r="DH121" s="817"/>
      <c r="DI121" s="817"/>
      <c r="DJ121" s="817"/>
      <c r="DK121" s="817"/>
      <c r="DL121" s="817">
        <v>3859487</v>
      </c>
      <c r="DM121" s="817"/>
      <c r="DN121" s="817"/>
      <c r="DO121" s="817"/>
      <c r="DP121" s="817"/>
      <c r="DQ121" s="817">
        <v>3835683</v>
      </c>
      <c r="DR121" s="817"/>
      <c r="DS121" s="817"/>
      <c r="DT121" s="817"/>
      <c r="DU121" s="817"/>
      <c r="DV121" s="794">
        <v>41.2</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189</v>
      </c>
      <c r="AB122" s="780"/>
      <c r="AC122" s="780"/>
      <c r="AD122" s="780"/>
      <c r="AE122" s="781"/>
      <c r="AF122" s="782" t="s">
        <v>444</v>
      </c>
      <c r="AG122" s="780"/>
      <c r="AH122" s="780"/>
      <c r="AI122" s="780"/>
      <c r="AJ122" s="781"/>
      <c r="AK122" s="782" t="s">
        <v>444</v>
      </c>
      <c r="AL122" s="780"/>
      <c r="AM122" s="780"/>
      <c r="AN122" s="780"/>
      <c r="AO122" s="781"/>
      <c r="AP122" s="824" t="s">
        <v>189</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26374130</v>
      </c>
      <c r="BR122" s="845"/>
      <c r="BS122" s="845"/>
      <c r="BT122" s="845"/>
      <c r="BU122" s="845"/>
      <c r="BV122" s="845">
        <v>25528965</v>
      </c>
      <c r="BW122" s="845"/>
      <c r="BX122" s="845"/>
      <c r="BY122" s="845"/>
      <c r="BZ122" s="845"/>
      <c r="CA122" s="845">
        <v>25046157</v>
      </c>
      <c r="CB122" s="845"/>
      <c r="CC122" s="845"/>
      <c r="CD122" s="845"/>
      <c r="CE122" s="845"/>
      <c r="CF122" s="846">
        <v>269.39999999999998</v>
      </c>
      <c r="CG122" s="847"/>
      <c r="CH122" s="847"/>
      <c r="CI122" s="847"/>
      <c r="CJ122" s="847"/>
      <c r="CK122" s="869"/>
      <c r="CL122" s="855"/>
      <c r="CM122" s="855"/>
      <c r="CN122" s="855"/>
      <c r="CO122" s="856"/>
      <c r="CP122" s="835" t="s">
        <v>412</v>
      </c>
      <c r="CQ122" s="836"/>
      <c r="CR122" s="836"/>
      <c r="CS122" s="836"/>
      <c r="CT122" s="836"/>
      <c r="CU122" s="836"/>
      <c r="CV122" s="836"/>
      <c r="CW122" s="836"/>
      <c r="CX122" s="836"/>
      <c r="CY122" s="836"/>
      <c r="CZ122" s="836"/>
      <c r="DA122" s="836"/>
      <c r="DB122" s="836"/>
      <c r="DC122" s="836"/>
      <c r="DD122" s="836"/>
      <c r="DE122" s="836"/>
      <c r="DF122" s="837"/>
      <c r="DG122" s="816">
        <v>534487</v>
      </c>
      <c r="DH122" s="817"/>
      <c r="DI122" s="817"/>
      <c r="DJ122" s="817"/>
      <c r="DK122" s="817"/>
      <c r="DL122" s="817">
        <v>556110</v>
      </c>
      <c r="DM122" s="817"/>
      <c r="DN122" s="817"/>
      <c r="DO122" s="817"/>
      <c r="DP122" s="817"/>
      <c r="DQ122" s="817">
        <v>558895</v>
      </c>
      <c r="DR122" s="817"/>
      <c r="DS122" s="817"/>
      <c r="DT122" s="817"/>
      <c r="DU122" s="817"/>
      <c r="DV122" s="794">
        <v>6</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189</v>
      </c>
      <c r="AB123" s="780"/>
      <c r="AC123" s="780"/>
      <c r="AD123" s="780"/>
      <c r="AE123" s="781"/>
      <c r="AF123" s="782" t="s">
        <v>189</v>
      </c>
      <c r="AG123" s="780"/>
      <c r="AH123" s="780"/>
      <c r="AI123" s="780"/>
      <c r="AJ123" s="781"/>
      <c r="AK123" s="782" t="s">
        <v>189</v>
      </c>
      <c r="AL123" s="780"/>
      <c r="AM123" s="780"/>
      <c r="AN123" s="780"/>
      <c r="AO123" s="781"/>
      <c r="AP123" s="824" t="s">
        <v>189</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477</v>
      </c>
      <c r="BP123" s="878"/>
      <c r="BQ123" s="832">
        <v>32523411</v>
      </c>
      <c r="BR123" s="833"/>
      <c r="BS123" s="833"/>
      <c r="BT123" s="833"/>
      <c r="BU123" s="833"/>
      <c r="BV123" s="833">
        <v>31985913</v>
      </c>
      <c r="BW123" s="833"/>
      <c r="BX123" s="833"/>
      <c r="BY123" s="833"/>
      <c r="BZ123" s="833"/>
      <c r="CA123" s="833">
        <v>32122760</v>
      </c>
      <c r="CB123" s="833"/>
      <c r="CC123" s="833"/>
      <c r="CD123" s="833"/>
      <c r="CE123" s="833"/>
      <c r="CF123" s="748"/>
      <c r="CG123" s="749"/>
      <c r="CH123" s="749"/>
      <c r="CI123" s="749"/>
      <c r="CJ123" s="834"/>
      <c r="CK123" s="869"/>
      <c r="CL123" s="855"/>
      <c r="CM123" s="855"/>
      <c r="CN123" s="855"/>
      <c r="CO123" s="856"/>
      <c r="CP123" s="835" t="s">
        <v>414</v>
      </c>
      <c r="CQ123" s="836"/>
      <c r="CR123" s="836"/>
      <c r="CS123" s="836"/>
      <c r="CT123" s="836"/>
      <c r="CU123" s="836"/>
      <c r="CV123" s="836"/>
      <c r="CW123" s="836"/>
      <c r="CX123" s="836"/>
      <c r="CY123" s="836"/>
      <c r="CZ123" s="836"/>
      <c r="DA123" s="836"/>
      <c r="DB123" s="836"/>
      <c r="DC123" s="836"/>
      <c r="DD123" s="836"/>
      <c r="DE123" s="836"/>
      <c r="DF123" s="837"/>
      <c r="DG123" s="779" t="s">
        <v>189</v>
      </c>
      <c r="DH123" s="780"/>
      <c r="DI123" s="780"/>
      <c r="DJ123" s="780"/>
      <c r="DK123" s="781"/>
      <c r="DL123" s="782">
        <v>24083</v>
      </c>
      <c r="DM123" s="780"/>
      <c r="DN123" s="780"/>
      <c r="DO123" s="780"/>
      <c r="DP123" s="781"/>
      <c r="DQ123" s="782">
        <v>27300</v>
      </c>
      <c r="DR123" s="780"/>
      <c r="DS123" s="780"/>
      <c r="DT123" s="780"/>
      <c r="DU123" s="781"/>
      <c r="DV123" s="824">
        <v>0.3</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189</v>
      </c>
      <c r="AB124" s="780"/>
      <c r="AC124" s="780"/>
      <c r="AD124" s="780"/>
      <c r="AE124" s="781"/>
      <c r="AF124" s="782" t="s">
        <v>189</v>
      </c>
      <c r="AG124" s="780"/>
      <c r="AH124" s="780"/>
      <c r="AI124" s="780"/>
      <c r="AJ124" s="781"/>
      <c r="AK124" s="782" t="s">
        <v>189</v>
      </c>
      <c r="AL124" s="780"/>
      <c r="AM124" s="780"/>
      <c r="AN124" s="780"/>
      <c r="AO124" s="781"/>
      <c r="AP124" s="824" t="s">
        <v>189</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65.900000000000006</v>
      </c>
      <c r="BR124" s="831"/>
      <c r="BS124" s="831"/>
      <c r="BT124" s="831"/>
      <c r="BU124" s="831"/>
      <c r="BV124" s="831">
        <v>62.2</v>
      </c>
      <c r="BW124" s="831"/>
      <c r="BX124" s="831"/>
      <c r="BY124" s="831"/>
      <c r="BZ124" s="831"/>
      <c r="CA124" s="831">
        <v>48.8</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v>61083</v>
      </c>
      <c r="DH124" s="764"/>
      <c r="DI124" s="764"/>
      <c r="DJ124" s="764"/>
      <c r="DK124" s="765"/>
      <c r="DL124" s="766" t="s">
        <v>189</v>
      </c>
      <c r="DM124" s="764"/>
      <c r="DN124" s="764"/>
      <c r="DO124" s="764"/>
      <c r="DP124" s="765"/>
      <c r="DQ124" s="766" t="s">
        <v>189</v>
      </c>
      <c r="DR124" s="764"/>
      <c r="DS124" s="764"/>
      <c r="DT124" s="764"/>
      <c r="DU124" s="765"/>
      <c r="DV124" s="848" t="s">
        <v>189</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189</v>
      </c>
      <c r="AB125" s="780"/>
      <c r="AC125" s="780"/>
      <c r="AD125" s="780"/>
      <c r="AE125" s="781"/>
      <c r="AF125" s="782" t="s">
        <v>189</v>
      </c>
      <c r="AG125" s="780"/>
      <c r="AH125" s="780"/>
      <c r="AI125" s="780"/>
      <c r="AJ125" s="781"/>
      <c r="AK125" s="782" t="s">
        <v>189</v>
      </c>
      <c r="AL125" s="780"/>
      <c r="AM125" s="780"/>
      <c r="AN125" s="780"/>
      <c r="AO125" s="781"/>
      <c r="AP125" s="824" t="s">
        <v>189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189</v>
      </c>
      <c r="DH125" s="842"/>
      <c r="DI125" s="842"/>
      <c r="DJ125" s="842"/>
      <c r="DK125" s="842"/>
      <c r="DL125" s="842" t="s">
        <v>189</v>
      </c>
      <c r="DM125" s="842"/>
      <c r="DN125" s="842"/>
      <c r="DO125" s="842"/>
      <c r="DP125" s="842"/>
      <c r="DQ125" s="842" t="s">
        <v>189</v>
      </c>
      <c r="DR125" s="842"/>
      <c r="DS125" s="842"/>
      <c r="DT125" s="842"/>
      <c r="DU125" s="842"/>
      <c r="DV125" s="843" t="s">
        <v>189</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38322</v>
      </c>
      <c r="AB126" s="780"/>
      <c r="AC126" s="780"/>
      <c r="AD126" s="780"/>
      <c r="AE126" s="781"/>
      <c r="AF126" s="782">
        <v>33185</v>
      </c>
      <c r="AG126" s="780"/>
      <c r="AH126" s="780"/>
      <c r="AI126" s="780"/>
      <c r="AJ126" s="781"/>
      <c r="AK126" s="782">
        <v>31036</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189</v>
      </c>
      <c r="DH126" s="817"/>
      <c r="DI126" s="817"/>
      <c r="DJ126" s="817"/>
      <c r="DK126" s="817"/>
      <c r="DL126" s="817" t="s">
        <v>189</v>
      </c>
      <c r="DM126" s="817"/>
      <c r="DN126" s="817"/>
      <c r="DO126" s="817"/>
      <c r="DP126" s="817"/>
      <c r="DQ126" s="817" t="s">
        <v>189</v>
      </c>
      <c r="DR126" s="817"/>
      <c r="DS126" s="817"/>
      <c r="DT126" s="817"/>
      <c r="DU126" s="817"/>
      <c r="DV126" s="794" t="s">
        <v>189</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1085</v>
      </c>
      <c r="AB127" s="780"/>
      <c r="AC127" s="780"/>
      <c r="AD127" s="780"/>
      <c r="AE127" s="781"/>
      <c r="AF127" s="782">
        <v>3936</v>
      </c>
      <c r="AG127" s="780"/>
      <c r="AH127" s="780"/>
      <c r="AI127" s="780"/>
      <c r="AJ127" s="781"/>
      <c r="AK127" s="782">
        <v>2956</v>
      </c>
      <c r="AL127" s="780"/>
      <c r="AM127" s="780"/>
      <c r="AN127" s="780"/>
      <c r="AO127" s="781"/>
      <c r="AP127" s="824">
        <v>0</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189</v>
      </c>
      <c r="DH127" s="817"/>
      <c r="DI127" s="817"/>
      <c r="DJ127" s="817"/>
      <c r="DK127" s="817"/>
      <c r="DL127" s="817" t="s">
        <v>189</v>
      </c>
      <c r="DM127" s="817"/>
      <c r="DN127" s="817"/>
      <c r="DO127" s="817"/>
      <c r="DP127" s="817"/>
      <c r="DQ127" s="817" t="s">
        <v>189</v>
      </c>
      <c r="DR127" s="817"/>
      <c r="DS127" s="817"/>
      <c r="DT127" s="817"/>
      <c r="DU127" s="817"/>
      <c r="DV127" s="794" t="s">
        <v>189</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272955</v>
      </c>
      <c r="AB128" s="801"/>
      <c r="AC128" s="801"/>
      <c r="AD128" s="801"/>
      <c r="AE128" s="802"/>
      <c r="AF128" s="803">
        <v>241490</v>
      </c>
      <c r="AG128" s="801"/>
      <c r="AH128" s="801"/>
      <c r="AI128" s="801"/>
      <c r="AJ128" s="802"/>
      <c r="AK128" s="803">
        <v>350107</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189</v>
      </c>
      <c r="BG128" s="787"/>
      <c r="BH128" s="787"/>
      <c r="BI128" s="787"/>
      <c r="BJ128" s="787"/>
      <c r="BK128" s="787"/>
      <c r="BL128" s="810"/>
      <c r="BM128" s="786">
        <v>13.09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v>20687</v>
      </c>
      <c r="DH128" s="791"/>
      <c r="DI128" s="791"/>
      <c r="DJ128" s="791"/>
      <c r="DK128" s="791"/>
      <c r="DL128" s="791">
        <v>17730</v>
      </c>
      <c r="DM128" s="791"/>
      <c r="DN128" s="791"/>
      <c r="DO128" s="791"/>
      <c r="DP128" s="791"/>
      <c r="DQ128" s="791">
        <v>9627</v>
      </c>
      <c r="DR128" s="791"/>
      <c r="DS128" s="791"/>
      <c r="DT128" s="791"/>
      <c r="DU128" s="791"/>
      <c r="DV128" s="792">
        <v>0.1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11512286</v>
      </c>
      <c r="AB129" s="780"/>
      <c r="AC129" s="780"/>
      <c r="AD129" s="780"/>
      <c r="AE129" s="781"/>
      <c r="AF129" s="782">
        <v>12059359</v>
      </c>
      <c r="AG129" s="780"/>
      <c r="AH129" s="780"/>
      <c r="AI129" s="780"/>
      <c r="AJ129" s="781"/>
      <c r="AK129" s="782">
        <v>11750357</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189</v>
      </c>
      <c r="BG129" s="771"/>
      <c r="BH129" s="771"/>
      <c r="BI129" s="771"/>
      <c r="BJ129" s="771"/>
      <c r="BK129" s="771"/>
      <c r="BL129" s="772"/>
      <c r="BM129" s="770">
        <v>18.09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2280162</v>
      </c>
      <c r="AB130" s="780"/>
      <c r="AC130" s="780"/>
      <c r="AD130" s="780"/>
      <c r="AE130" s="781"/>
      <c r="AF130" s="782">
        <v>2376733</v>
      </c>
      <c r="AG130" s="780"/>
      <c r="AH130" s="780"/>
      <c r="AI130" s="780"/>
      <c r="AJ130" s="781"/>
      <c r="AK130" s="782">
        <v>2451622</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9232124</v>
      </c>
      <c r="AB131" s="764"/>
      <c r="AC131" s="764"/>
      <c r="AD131" s="764"/>
      <c r="AE131" s="765"/>
      <c r="AF131" s="766">
        <v>9682626</v>
      </c>
      <c r="AG131" s="764"/>
      <c r="AH131" s="764"/>
      <c r="AI131" s="764"/>
      <c r="AJ131" s="765"/>
      <c r="AK131" s="766">
        <v>9298735</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v>48.8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9.2582907409999997</v>
      </c>
      <c r="AB132" s="745"/>
      <c r="AC132" s="745"/>
      <c r="AD132" s="745"/>
      <c r="AE132" s="746"/>
      <c r="AF132" s="747">
        <v>9.4529959259999998</v>
      </c>
      <c r="AG132" s="745"/>
      <c r="AH132" s="745"/>
      <c r="AI132" s="745"/>
      <c r="AJ132" s="746"/>
      <c r="AK132" s="747">
        <v>9.5964128449999997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9.1999999999999993</v>
      </c>
      <c r="AB133" s="724"/>
      <c r="AC133" s="724"/>
      <c r="AD133" s="724"/>
      <c r="AE133" s="725"/>
      <c r="AF133" s="723">
        <v>9.5</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1oz7HUVMaRP0n3M/oqlD8hxMd/PW1gNPXzaKsSxPGRvxbtzWkbRnaHOIT0WluqSf4gig+tG+xZLSYFjm4MOw==" saltValue="KHiRZ5gbM3cq/hbPEDDt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N52" sqref="AN5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AGiSiTQStFF3Q5FMu8C5ptnyDxZ/+uxuwEaI6jTpx6PR6JEXsPQjJ987rxV0wpJN9YOiv183fFzNvCRu9LeIw==" saltValue="fi9aGL/lhP4S5FQZEFH8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GwlgfF658N/tma+XmU9vaEBIGRV7jWNtJssVoTNm8HGgvplyGu/AuX99ttZ31lUWxxB4KQW2BW7ZdhbukZNTA==" saltValue="5kG+K9BNQDzkOHbk4XZF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sqref="A1:X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3306398</v>
      </c>
      <c r="AP9" s="281">
        <v>105659</v>
      </c>
      <c r="AQ9" s="282">
        <v>105319</v>
      </c>
      <c r="AR9" s="283">
        <v>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486099</v>
      </c>
      <c r="AP10" s="284">
        <v>15534</v>
      </c>
      <c r="AQ10" s="285">
        <v>9860</v>
      </c>
      <c r="AR10" s="286">
        <v>57.5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179342</v>
      </c>
      <c r="AP11" s="284">
        <v>5731</v>
      </c>
      <c r="AQ11" s="285">
        <v>1656</v>
      </c>
      <c r="AR11" s="286">
        <v>246.1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v>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151374</v>
      </c>
      <c r="AP13" s="284">
        <v>4837</v>
      </c>
      <c r="AQ13" s="285">
        <v>4056</v>
      </c>
      <c r="AR13" s="286">
        <v>19.3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133810</v>
      </c>
      <c r="AP14" s="284">
        <v>4276</v>
      </c>
      <c r="AQ14" s="285">
        <v>2339</v>
      </c>
      <c r="AR14" s="286">
        <v>82.8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-202158</v>
      </c>
      <c r="AP15" s="284">
        <v>-6460</v>
      </c>
      <c r="AQ15" s="285">
        <v>-7717</v>
      </c>
      <c r="AR15" s="286">
        <v>-16.3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4054865</v>
      </c>
      <c r="AP16" s="284">
        <v>129577</v>
      </c>
      <c r="AQ16" s="285">
        <v>115515</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9.6199999999999992</v>
      </c>
      <c r="AP21" s="298">
        <v>10.69</v>
      </c>
      <c r="AQ21" s="299">
        <v>-1.07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97.1</v>
      </c>
      <c r="AP22" s="303">
        <v>97.4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2490027</v>
      </c>
      <c r="AP32" s="312">
        <v>79571</v>
      </c>
      <c r="AQ32" s="313">
        <v>74824</v>
      </c>
      <c r="AR32" s="314">
        <v>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v>1</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1126314</v>
      </c>
      <c r="AP35" s="312">
        <v>35993</v>
      </c>
      <c r="AQ35" s="313">
        <v>17427</v>
      </c>
      <c r="AR35" s="314">
        <v>106.5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43680</v>
      </c>
      <c r="AP36" s="312">
        <v>1396</v>
      </c>
      <c r="AQ36" s="313">
        <v>2447</v>
      </c>
      <c r="AR36" s="314">
        <v>-43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33992</v>
      </c>
      <c r="AP37" s="312">
        <v>1086</v>
      </c>
      <c r="AQ37" s="313">
        <v>591</v>
      </c>
      <c r="AR37" s="314">
        <v>83.8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v>61</v>
      </c>
      <c r="AP38" s="315">
        <v>2</v>
      </c>
      <c r="AQ38" s="316">
        <v>2</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-350107</v>
      </c>
      <c r="AP39" s="312">
        <v>-11188</v>
      </c>
      <c r="AQ39" s="313">
        <v>-3618</v>
      </c>
      <c r="AR39" s="314">
        <v>209.2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-2451622</v>
      </c>
      <c r="AP40" s="312">
        <v>-78344</v>
      </c>
      <c r="AQ40" s="313">
        <v>-63812</v>
      </c>
      <c r="AR40" s="314">
        <v>22.8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892345</v>
      </c>
      <c r="AP41" s="312">
        <v>28516</v>
      </c>
      <c r="AQ41" s="313">
        <v>27863</v>
      </c>
      <c r="AR41" s="314">
        <v>2.2999999999999998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3289668</v>
      </c>
      <c r="AN51" s="334">
        <v>97184</v>
      </c>
      <c r="AO51" s="335">
        <v>1.6</v>
      </c>
      <c r="AP51" s="336">
        <v>85173</v>
      </c>
      <c r="AQ51" s="337">
        <v>-4.3</v>
      </c>
      <c r="AR51" s="338">
        <v>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1907339</v>
      </c>
      <c r="AN52" s="342">
        <v>56347</v>
      </c>
      <c r="AO52" s="343">
        <v>59.7</v>
      </c>
      <c r="AP52" s="344">
        <v>43913</v>
      </c>
      <c r="AQ52" s="345">
        <v>-3.4</v>
      </c>
      <c r="AR52" s="346">
        <v>63.1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5247856</v>
      </c>
      <c r="AN53" s="334">
        <v>157978</v>
      </c>
      <c r="AO53" s="335">
        <v>62.6</v>
      </c>
      <c r="AP53" s="336">
        <v>94081</v>
      </c>
      <c r="AQ53" s="337">
        <v>10.5</v>
      </c>
      <c r="AR53" s="338">
        <v>52.1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2077752</v>
      </c>
      <c r="AN54" s="342">
        <v>62547</v>
      </c>
      <c r="AO54" s="343">
        <v>11</v>
      </c>
      <c r="AP54" s="344">
        <v>48949</v>
      </c>
      <c r="AQ54" s="345">
        <v>11.5</v>
      </c>
      <c r="AR54" s="346">
        <v>-0.5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3680475</v>
      </c>
      <c r="AN55" s="334">
        <v>112953</v>
      </c>
      <c r="AO55" s="335">
        <v>-28.5</v>
      </c>
      <c r="AP55" s="336">
        <v>92632</v>
      </c>
      <c r="AQ55" s="337">
        <v>-1.5</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1798084</v>
      </c>
      <c r="AN56" s="342">
        <v>55183</v>
      </c>
      <c r="AO56" s="343">
        <v>-11.8</v>
      </c>
      <c r="AP56" s="344">
        <v>47978</v>
      </c>
      <c r="AQ56" s="345">
        <v>-2</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4379133</v>
      </c>
      <c r="AN57" s="334">
        <v>137286</v>
      </c>
      <c r="AO57" s="335">
        <v>21.5</v>
      </c>
      <c r="AP57" s="336">
        <v>96469</v>
      </c>
      <c r="AQ57" s="337">
        <v>4.0999999999999996</v>
      </c>
      <c r="AR57" s="338">
        <v>17.399999999999999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1650848</v>
      </c>
      <c r="AN58" s="342">
        <v>51754</v>
      </c>
      <c r="AO58" s="343">
        <v>-6.2</v>
      </c>
      <c r="AP58" s="344">
        <v>49775</v>
      </c>
      <c r="AQ58" s="345">
        <v>3.7</v>
      </c>
      <c r="AR58" s="346">
        <v>-9.9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2562118</v>
      </c>
      <c r="AN59" s="334">
        <v>81875</v>
      </c>
      <c r="AO59" s="335">
        <v>-40.4</v>
      </c>
      <c r="AP59" s="336">
        <v>85743</v>
      </c>
      <c r="AQ59" s="337">
        <v>-11.1</v>
      </c>
      <c r="AR59" s="338">
        <v>-29.3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1552854</v>
      </c>
      <c r="AN60" s="342">
        <v>49623</v>
      </c>
      <c r="AO60" s="343">
        <v>-4.0999999999999996</v>
      </c>
      <c r="AP60" s="344">
        <v>45231</v>
      </c>
      <c r="AQ60" s="345">
        <v>-9.1</v>
      </c>
      <c r="AR60" s="346">
        <v>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3831850</v>
      </c>
      <c r="AN61" s="349">
        <v>117455</v>
      </c>
      <c r="AO61" s="350">
        <v>3.4</v>
      </c>
      <c r="AP61" s="351">
        <v>90820</v>
      </c>
      <c r="AQ61" s="352">
        <v>-0.5</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1797375</v>
      </c>
      <c r="AN62" s="342">
        <v>55091</v>
      </c>
      <c r="AO62" s="343">
        <v>9.6999999999999993</v>
      </c>
      <c r="AP62" s="344">
        <v>47169</v>
      </c>
      <c r="AQ62" s="345">
        <v>0.1</v>
      </c>
      <c r="AR62" s="346">
        <v>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jmoUycN3P812blSfMStAVVnCgnbZnWnE+AQ2g1Fm5wkOWD+51A1BckJFYIabQq1se4Cxs0nH34Go5t5QkVcNg==" saltValue="PFYxLfA6tEtuq6tkNtW4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f/xUvtfVTQ3+1lzHEwn8UF5mbENfoypAA+vw1iPkY41KJdo6ARoCWJP4rbkhPp4IR/6bLght+rpbOFAhPGuqHg==" saltValue="UhsfbQ1CaO2Ovwce04v4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V0xf4Iq8bKXR3keRIWKVHXhnMFCUZRBKDoizaxyQ3zw8345ybZ2gf9HALJapq3luLHOzkdC8C5ZzN6mKKVYPYA==" saltValue="YXJo/J5ZL8FZmKVTYZwL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24.87</v>
      </c>
      <c r="G47" s="12">
        <v>26.58</v>
      </c>
      <c r="H47" s="12">
        <v>26.23</v>
      </c>
      <c r="I47" s="12">
        <v>25.32</v>
      </c>
      <c r="J47" s="13">
        <v>30.92</v>
      </c>
    </row>
    <row r="48" spans="2:10" ht="57.75" customHeight="1" x14ac:dyDescent="0.15">
      <c r="B48" s="14"/>
      <c r="C48" s="1141" t="s">
        <v>4</v>
      </c>
      <c r="D48" s="1141"/>
      <c r="E48" s="1142"/>
      <c r="F48" s="15">
        <v>2.94</v>
      </c>
      <c r="G48" s="16">
        <v>2.41</v>
      </c>
      <c r="H48" s="16">
        <v>0.56999999999999995</v>
      </c>
      <c r="I48" s="16">
        <v>9.58</v>
      </c>
      <c r="J48" s="17">
        <v>6.88</v>
      </c>
    </row>
    <row r="49" spans="2:10" ht="57.75" customHeight="1" thickBot="1" x14ac:dyDescent="0.2">
      <c r="B49" s="18"/>
      <c r="C49" s="1143" t="s">
        <v>5</v>
      </c>
      <c r="D49" s="1143"/>
      <c r="E49" s="1144"/>
      <c r="F49" s="19">
        <v>1.98</v>
      </c>
      <c r="G49" s="20">
        <v>0.93</v>
      </c>
      <c r="H49" s="20" t="s">
        <v>561</v>
      </c>
      <c r="I49" s="20">
        <v>9.31</v>
      </c>
      <c r="J49" s="21">
        <v>1.99</v>
      </c>
    </row>
    <row r="50" spans="2:10" x14ac:dyDescent="0.15"/>
  </sheetData>
  <sheetProtection algorithmName="SHA-512" hashValue="WX+jfxCGNT6/LKoO6T66LS0eENPxqGuer3rI0GatC644tVrCbk6g9M6pYlu5oVWUbwwaou2nusBVBX7zNa+CcA==" saltValue="3OJz7DMkTB+c3G4WBlpI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4" sqref="J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562</v>
      </c>
      <c r="D34" s="1151"/>
      <c r="E34" s="1152"/>
      <c r="F34" s="32">
        <v>23.08</v>
      </c>
      <c r="G34" s="33">
        <v>24.4</v>
      </c>
      <c r="H34" s="33">
        <v>28.35</v>
      </c>
      <c r="I34" s="33">
        <v>33.450000000000003</v>
      </c>
      <c r="J34" s="34">
        <v>39.69</v>
      </c>
      <c r="K34" s="22"/>
      <c r="L34" s="22"/>
      <c r="M34" s="22"/>
      <c r="N34" s="22"/>
      <c r="O34" s="22"/>
      <c r="P34" s="22"/>
    </row>
    <row r="35" spans="1:16" ht="39" customHeight="1" x14ac:dyDescent="0.15">
      <c r="A35" s="22"/>
      <c r="B35" s="35"/>
      <c r="C35" s="1145" t="s">
        <v>563</v>
      </c>
      <c r="D35" s="1146"/>
      <c r="E35" s="1147"/>
      <c r="F35" s="36">
        <v>10.029999999999999</v>
      </c>
      <c r="G35" s="37">
        <v>9.74</v>
      </c>
      <c r="H35" s="37">
        <v>10.23</v>
      </c>
      <c r="I35" s="37">
        <v>10.55</v>
      </c>
      <c r="J35" s="38">
        <v>11.26</v>
      </c>
      <c r="K35" s="22"/>
      <c r="L35" s="22"/>
      <c r="M35" s="22"/>
      <c r="N35" s="22"/>
      <c r="O35" s="22"/>
      <c r="P35" s="22"/>
    </row>
    <row r="36" spans="1:16" ht="39" customHeight="1" x14ac:dyDescent="0.15">
      <c r="A36" s="22"/>
      <c r="B36" s="35"/>
      <c r="C36" s="1145" t="s">
        <v>564</v>
      </c>
      <c r="D36" s="1146"/>
      <c r="E36" s="1147"/>
      <c r="F36" s="36">
        <v>2.94</v>
      </c>
      <c r="G36" s="37">
        <v>2.4</v>
      </c>
      <c r="H36" s="37">
        <v>0.56999999999999995</v>
      </c>
      <c r="I36" s="37">
        <v>9.57</v>
      </c>
      <c r="J36" s="38">
        <v>6.88</v>
      </c>
      <c r="K36" s="22"/>
      <c r="L36" s="22"/>
      <c r="M36" s="22"/>
      <c r="N36" s="22"/>
      <c r="O36" s="22"/>
      <c r="P36" s="22"/>
    </row>
    <row r="37" spans="1:16" ht="39" customHeight="1" x14ac:dyDescent="0.15">
      <c r="A37" s="22"/>
      <c r="B37" s="35"/>
      <c r="C37" s="1145" t="s">
        <v>565</v>
      </c>
      <c r="D37" s="1146"/>
      <c r="E37" s="1147"/>
      <c r="F37" s="36" t="s">
        <v>515</v>
      </c>
      <c r="G37" s="37">
        <v>0.51</v>
      </c>
      <c r="H37" s="37">
        <v>0.5</v>
      </c>
      <c r="I37" s="37">
        <v>0.4</v>
      </c>
      <c r="J37" s="38">
        <v>1.56</v>
      </c>
      <c r="K37" s="22"/>
      <c r="L37" s="22"/>
      <c r="M37" s="22"/>
      <c r="N37" s="22"/>
      <c r="O37" s="22"/>
      <c r="P37" s="22"/>
    </row>
    <row r="38" spans="1:16" ht="39" customHeight="1" x14ac:dyDescent="0.15">
      <c r="A38" s="22"/>
      <c r="B38" s="35"/>
      <c r="C38" s="1145" t="s">
        <v>566</v>
      </c>
      <c r="D38" s="1146"/>
      <c r="E38" s="1147"/>
      <c r="F38" s="36">
        <v>0.62</v>
      </c>
      <c r="G38" s="37">
        <v>0.12</v>
      </c>
      <c r="H38" s="37">
        <v>0.62</v>
      </c>
      <c r="I38" s="37">
        <v>0.69</v>
      </c>
      <c r="J38" s="38">
        <v>0.81</v>
      </c>
      <c r="K38" s="22"/>
      <c r="L38" s="22"/>
      <c r="M38" s="22"/>
      <c r="N38" s="22"/>
      <c r="O38" s="22"/>
      <c r="P38" s="22"/>
    </row>
    <row r="39" spans="1:16" ht="39" customHeight="1" x14ac:dyDescent="0.15">
      <c r="A39" s="22"/>
      <c r="B39" s="35"/>
      <c r="C39" s="1145" t="s">
        <v>567</v>
      </c>
      <c r="D39" s="1146"/>
      <c r="E39" s="1147"/>
      <c r="F39" s="36">
        <v>1.63</v>
      </c>
      <c r="G39" s="37">
        <v>0.76</v>
      </c>
      <c r="H39" s="37">
        <v>1</v>
      </c>
      <c r="I39" s="37">
        <v>0.99</v>
      </c>
      <c r="J39" s="38">
        <v>0.47</v>
      </c>
      <c r="K39" s="22"/>
      <c r="L39" s="22"/>
      <c r="M39" s="22"/>
      <c r="N39" s="22"/>
      <c r="O39" s="22"/>
      <c r="P39" s="22"/>
    </row>
    <row r="40" spans="1:16" ht="39" customHeight="1" x14ac:dyDescent="0.15">
      <c r="A40" s="22"/>
      <c r="B40" s="35"/>
      <c r="C40" s="1145" t="s">
        <v>568</v>
      </c>
      <c r="D40" s="1146"/>
      <c r="E40" s="1147"/>
      <c r="F40" s="36">
        <v>0.08</v>
      </c>
      <c r="G40" s="37">
        <v>0.09</v>
      </c>
      <c r="H40" s="37">
        <v>0.1</v>
      </c>
      <c r="I40" s="37">
        <v>0.11</v>
      </c>
      <c r="J40" s="38">
        <v>0.14000000000000001</v>
      </c>
      <c r="K40" s="22"/>
      <c r="L40" s="22"/>
      <c r="M40" s="22"/>
      <c r="N40" s="22"/>
      <c r="O40" s="22"/>
      <c r="P40" s="22"/>
    </row>
    <row r="41" spans="1:16" ht="39" customHeight="1" x14ac:dyDescent="0.15">
      <c r="A41" s="22"/>
      <c r="B41" s="35"/>
      <c r="C41" s="1145" t="s">
        <v>569</v>
      </c>
      <c r="D41" s="1146"/>
      <c r="E41" s="1147"/>
      <c r="F41" s="36">
        <v>0</v>
      </c>
      <c r="G41" s="37">
        <v>0.06</v>
      </c>
      <c r="H41" s="37">
        <v>0</v>
      </c>
      <c r="I41" s="37">
        <v>0</v>
      </c>
      <c r="J41" s="38">
        <v>0.02</v>
      </c>
      <c r="K41" s="22"/>
      <c r="L41" s="22"/>
      <c r="M41" s="22"/>
      <c r="N41" s="22"/>
      <c r="O41" s="22"/>
      <c r="P41" s="22"/>
    </row>
    <row r="42" spans="1:16" ht="39" customHeight="1" x14ac:dyDescent="0.15">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571</v>
      </c>
      <c r="D43" s="1149"/>
      <c r="E43" s="1150"/>
      <c r="F43" s="41">
        <v>0</v>
      </c>
      <c r="G43" s="42">
        <v>0</v>
      </c>
      <c r="H43" s="42">
        <v>0</v>
      </c>
      <c r="I43" s="42">
        <v>0.01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LlHSNv2GbW9Ap3JI8C5d6+l/nstZ7bpm6Qk0YIvENUsbtAWZb1Z6c4acuL7tSh5EpgweXNlY6tf+GNGcombw==" saltValue="gJ/P1yngh+RIUTjI2Ma0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O45" sqref="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2282</v>
      </c>
      <c r="L45" s="60">
        <v>2253</v>
      </c>
      <c r="M45" s="60">
        <v>2261</v>
      </c>
      <c r="N45" s="60">
        <v>2333</v>
      </c>
      <c r="O45" s="61">
        <v>2490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14</v>
      </c>
      <c r="F48" s="1155"/>
      <c r="G48" s="1155"/>
      <c r="H48" s="1155"/>
      <c r="I48" s="1155"/>
      <c r="J48" s="1156"/>
      <c r="K48" s="63">
        <v>959</v>
      </c>
      <c r="L48" s="64">
        <v>1081</v>
      </c>
      <c r="M48" s="64">
        <v>1104</v>
      </c>
      <c r="N48" s="64">
        <v>1138</v>
      </c>
      <c r="O48" s="65">
        <v>1126</v>
      </c>
      <c r="P48" s="48"/>
      <c r="Q48" s="48"/>
      <c r="R48" s="48"/>
      <c r="S48" s="48"/>
      <c r="T48" s="48"/>
      <c r="U48" s="48"/>
    </row>
    <row r="49" spans="1:21" ht="30.75" customHeight="1" x14ac:dyDescent="0.15">
      <c r="A49" s="48"/>
      <c r="B49" s="1178"/>
      <c r="C49" s="1179"/>
      <c r="D49" s="62"/>
      <c r="E49" s="1155" t="s">
        <v>15</v>
      </c>
      <c r="F49" s="1155"/>
      <c r="G49" s="1155"/>
      <c r="H49" s="1155"/>
      <c r="I49" s="1155"/>
      <c r="J49" s="1156"/>
      <c r="K49" s="63">
        <v>6</v>
      </c>
      <c r="L49" s="64">
        <v>3</v>
      </c>
      <c r="M49" s="64">
        <v>3</v>
      </c>
      <c r="N49" s="64">
        <v>26</v>
      </c>
      <c r="O49" s="65">
        <v>44</v>
      </c>
      <c r="P49" s="48"/>
      <c r="Q49" s="48"/>
      <c r="R49" s="48"/>
      <c r="S49" s="48"/>
      <c r="T49" s="48"/>
      <c r="U49" s="48"/>
    </row>
    <row r="50" spans="1:21" ht="30.75" customHeight="1" x14ac:dyDescent="0.15">
      <c r="A50" s="48"/>
      <c r="B50" s="1178"/>
      <c r="C50" s="1179"/>
      <c r="D50" s="62"/>
      <c r="E50" s="1155" t="s">
        <v>16</v>
      </c>
      <c r="F50" s="1155"/>
      <c r="G50" s="1155"/>
      <c r="H50" s="1155"/>
      <c r="I50" s="1155"/>
      <c r="J50" s="1156"/>
      <c r="K50" s="63">
        <v>78</v>
      </c>
      <c r="L50" s="64">
        <v>64</v>
      </c>
      <c r="M50" s="64">
        <v>39</v>
      </c>
      <c r="N50" s="64">
        <v>37</v>
      </c>
      <c r="O50" s="65">
        <v>34</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2569</v>
      </c>
      <c r="L52" s="64">
        <v>2524</v>
      </c>
      <c r="M52" s="64">
        <v>2552</v>
      </c>
      <c r="N52" s="64">
        <v>2618</v>
      </c>
      <c r="O52" s="65">
        <v>2802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756</v>
      </c>
      <c r="L53" s="69">
        <v>877</v>
      </c>
      <c r="M53" s="69">
        <v>855</v>
      </c>
      <c r="N53" s="69">
        <v>916</v>
      </c>
      <c r="O53" s="70">
        <v>892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25</v>
      </c>
      <c r="C58" s="1162"/>
      <c r="D58" s="1167" t="s">
        <v>26</v>
      </c>
      <c r="E58" s="1168"/>
      <c r="F58" s="1168"/>
      <c r="G58" s="1168"/>
      <c r="H58" s="1168"/>
      <c r="I58" s="1168"/>
      <c r="J58" s="1169"/>
      <c r="K58" s="83" t="s">
        <v>600</v>
      </c>
      <c r="L58" s="84" t="s">
        <v>600</v>
      </c>
      <c r="M58" s="84" t="s">
        <v>600</v>
      </c>
      <c r="N58" s="84" t="s">
        <v>600</v>
      </c>
      <c r="O58" s="85" t="s">
        <v>600</v>
      </c>
    </row>
    <row r="59" spans="1:21" ht="31.5" customHeight="1" x14ac:dyDescent="0.15">
      <c r="B59" s="1163"/>
      <c r="C59" s="1164"/>
      <c r="D59" s="1170" t="s">
        <v>27</v>
      </c>
      <c r="E59" s="1171"/>
      <c r="F59" s="1171"/>
      <c r="G59" s="1171"/>
      <c r="H59" s="1171"/>
      <c r="I59" s="1171"/>
      <c r="J59" s="1172"/>
      <c r="K59" s="86" t="s">
        <v>600</v>
      </c>
      <c r="L59" s="87" t="s">
        <v>600</v>
      </c>
      <c r="M59" s="87" t="s">
        <v>602</v>
      </c>
      <c r="N59" s="87" t="s">
        <v>600</v>
      </c>
      <c r="O59" s="88" t="s">
        <v>603</v>
      </c>
    </row>
    <row r="60" spans="1:21" ht="31.5" customHeight="1" thickBot="1" x14ac:dyDescent="0.2">
      <c r="B60" s="1165"/>
      <c r="C60" s="1166"/>
      <c r="D60" s="1173" t="s">
        <v>28</v>
      </c>
      <c r="E60" s="1174"/>
      <c r="F60" s="1174"/>
      <c r="G60" s="1174"/>
      <c r="H60" s="1174"/>
      <c r="I60" s="1174"/>
      <c r="J60" s="1175"/>
      <c r="K60" s="89" t="s">
        <v>600</v>
      </c>
      <c r="L60" s="90" t="s">
        <v>601</v>
      </c>
      <c r="M60" s="90" t="s">
        <v>600</v>
      </c>
      <c r="N60" s="90" t="s">
        <v>600</v>
      </c>
      <c r="O60" s="91" t="s">
        <v>600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5lxmeAQ+6oNA5TmhyWhgmpMGEczuhLDxb4bzw1SziELtuO2z3S8fJKo9GBQGsO0vAGv1YvUcUfL4cryYqyauA==" saltValue="tmhx443pSPliJzXotaZ0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196" t="s">
        <v>31</v>
      </c>
      <c r="C41" s="1197"/>
      <c r="D41" s="105"/>
      <c r="E41" s="1198" t="s">
        <v>32</v>
      </c>
      <c r="F41" s="1198"/>
      <c r="G41" s="1198"/>
      <c r="H41" s="1199"/>
      <c r="I41" s="355">
        <v>22396</v>
      </c>
      <c r="J41" s="356">
        <v>23859</v>
      </c>
      <c r="K41" s="356">
        <v>24320</v>
      </c>
      <c r="L41" s="356">
        <v>24898</v>
      </c>
      <c r="M41" s="357">
        <v>24228</v>
      </c>
    </row>
    <row r="42" spans="2:13" ht="27.75" customHeight="1" x14ac:dyDescent="0.15">
      <c r="B42" s="1186"/>
      <c r="C42" s="1187"/>
      <c r="D42" s="106"/>
      <c r="E42" s="1190" t="s">
        <v>33</v>
      </c>
      <c r="F42" s="1190"/>
      <c r="G42" s="1190"/>
      <c r="H42" s="1191"/>
      <c r="I42" s="358">
        <v>198</v>
      </c>
      <c r="J42" s="359">
        <v>139</v>
      </c>
      <c r="K42" s="359">
        <v>103</v>
      </c>
      <c r="L42" s="359">
        <v>72</v>
      </c>
      <c r="M42" s="360">
        <v>42</v>
      </c>
    </row>
    <row r="43" spans="2:13" ht="27.75" customHeight="1" x14ac:dyDescent="0.15">
      <c r="B43" s="1186"/>
      <c r="C43" s="1187"/>
      <c r="D43" s="106"/>
      <c r="E43" s="1190" t="s">
        <v>34</v>
      </c>
      <c r="F43" s="1190"/>
      <c r="G43" s="1190"/>
      <c r="H43" s="1191"/>
      <c r="I43" s="358">
        <v>12481</v>
      </c>
      <c r="J43" s="359">
        <v>11450</v>
      </c>
      <c r="K43" s="359">
        <v>11455</v>
      </c>
      <c r="L43" s="359">
        <v>10348</v>
      </c>
      <c r="M43" s="360">
        <v>9722</v>
      </c>
    </row>
    <row r="44" spans="2:13" ht="27.75" customHeight="1" x14ac:dyDescent="0.15">
      <c r="B44" s="1186"/>
      <c r="C44" s="1187"/>
      <c r="D44" s="106"/>
      <c r="E44" s="1190" t="s">
        <v>35</v>
      </c>
      <c r="F44" s="1190"/>
      <c r="G44" s="1190"/>
      <c r="H44" s="1191"/>
      <c r="I44" s="358">
        <v>142</v>
      </c>
      <c r="J44" s="359">
        <v>215</v>
      </c>
      <c r="K44" s="359">
        <v>436</v>
      </c>
      <c r="L44" s="359">
        <v>393</v>
      </c>
      <c r="M44" s="360">
        <v>332</v>
      </c>
    </row>
    <row r="45" spans="2:13" ht="27.75" customHeight="1" x14ac:dyDescent="0.15">
      <c r="B45" s="1186"/>
      <c r="C45" s="1187"/>
      <c r="D45" s="106"/>
      <c r="E45" s="1190" t="s">
        <v>36</v>
      </c>
      <c r="F45" s="1190"/>
      <c r="G45" s="1190"/>
      <c r="H45" s="1191"/>
      <c r="I45" s="358">
        <v>2212</v>
      </c>
      <c r="J45" s="359">
        <v>2254</v>
      </c>
      <c r="K45" s="359">
        <v>2280</v>
      </c>
      <c r="L45" s="359">
        <v>2282</v>
      </c>
      <c r="M45" s="360">
        <v>2328</v>
      </c>
    </row>
    <row r="46" spans="2:13" ht="27.75" customHeight="1" x14ac:dyDescent="0.15">
      <c r="B46" s="1186"/>
      <c r="C46" s="1187"/>
      <c r="D46" s="107"/>
      <c r="E46" s="1190" t="s">
        <v>37</v>
      </c>
      <c r="F46" s="1190"/>
      <c r="G46" s="1190"/>
      <c r="H46" s="1191"/>
      <c r="I46" s="358">
        <v>26</v>
      </c>
      <c r="J46" s="359">
        <v>25</v>
      </c>
      <c r="K46" s="359">
        <v>21</v>
      </c>
      <c r="L46" s="359">
        <v>18</v>
      </c>
      <c r="M46" s="360">
        <v>10</v>
      </c>
    </row>
    <row r="47" spans="2:13" ht="27.75" customHeight="1" x14ac:dyDescent="0.15">
      <c r="B47" s="1186"/>
      <c r="C47" s="1187"/>
      <c r="D47" s="108"/>
      <c r="E47" s="1200" t="s">
        <v>38</v>
      </c>
      <c r="F47" s="1201"/>
      <c r="G47" s="1201"/>
      <c r="H47" s="1202"/>
      <c r="I47" s="358" t="s">
        <v>515</v>
      </c>
      <c r="J47" s="359" t="s">
        <v>515</v>
      </c>
      <c r="K47" s="359" t="s">
        <v>515</v>
      </c>
      <c r="L47" s="359" t="s">
        <v>515</v>
      </c>
      <c r="M47" s="360" t="s">
        <v>515</v>
      </c>
    </row>
    <row r="48" spans="2:13" ht="27.75" customHeight="1" x14ac:dyDescent="0.15">
      <c r="B48" s="1186"/>
      <c r="C48" s="1187"/>
      <c r="D48" s="106"/>
      <c r="E48" s="1190" t="s">
        <v>39</v>
      </c>
      <c r="F48" s="1190"/>
      <c r="G48" s="1190"/>
      <c r="H48" s="1191"/>
      <c r="I48" s="358" t="s">
        <v>515</v>
      </c>
      <c r="J48" s="359" t="s">
        <v>515</v>
      </c>
      <c r="K48" s="359" t="s">
        <v>515</v>
      </c>
      <c r="L48" s="359" t="s">
        <v>515</v>
      </c>
      <c r="M48" s="360" t="s">
        <v>515</v>
      </c>
    </row>
    <row r="49" spans="2:13" ht="27.75" customHeight="1" x14ac:dyDescent="0.15">
      <c r="B49" s="1188"/>
      <c r="C49" s="1189"/>
      <c r="D49" s="106"/>
      <c r="E49" s="1190" t="s">
        <v>40</v>
      </c>
      <c r="F49" s="1190"/>
      <c r="G49" s="1190"/>
      <c r="H49" s="1191"/>
      <c r="I49" s="358" t="s">
        <v>515</v>
      </c>
      <c r="J49" s="359" t="s">
        <v>515</v>
      </c>
      <c r="K49" s="359" t="s">
        <v>515</v>
      </c>
      <c r="L49" s="359" t="s">
        <v>515</v>
      </c>
      <c r="M49" s="360" t="s">
        <v>515</v>
      </c>
    </row>
    <row r="50" spans="2:13" ht="27.75" customHeight="1" x14ac:dyDescent="0.15">
      <c r="B50" s="1184" t="s">
        <v>41</v>
      </c>
      <c r="C50" s="1185"/>
      <c r="D50" s="109"/>
      <c r="E50" s="1190" t="s">
        <v>42</v>
      </c>
      <c r="F50" s="1190"/>
      <c r="G50" s="1190"/>
      <c r="H50" s="1191"/>
      <c r="I50" s="358">
        <v>4449</v>
      </c>
      <c r="J50" s="359">
        <v>4620</v>
      </c>
      <c r="K50" s="359">
        <v>5365</v>
      </c>
      <c r="L50" s="359">
        <v>5554</v>
      </c>
      <c r="M50" s="360">
        <v>6164</v>
      </c>
    </row>
    <row r="51" spans="2:13" ht="27.75" customHeight="1" x14ac:dyDescent="0.15">
      <c r="B51" s="1186"/>
      <c r="C51" s="1187"/>
      <c r="D51" s="106"/>
      <c r="E51" s="1190" t="s">
        <v>43</v>
      </c>
      <c r="F51" s="1190"/>
      <c r="G51" s="1190"/>
      <c r="H51" s="1191"/>
      <c r="I51" s="358">
        <v>1237</v>
      </c>
      <c r="J51" s="359">
        <v>972</v>
      </c>
      <c r="K51" s="359">
        <v>784</v>
      </c>
      <c r="L51" s="359">
        <v>903</v>
      </c>
      <c r="M51" s="360">
        <v>912</v>
      </c>
    </row>
    <row r="52" spans="2:13" ht="27.75" customHeight="1" x14ac:dyDescent="0.15">
      <c r="B52" s="1188"/>
      <c r="C52" s="1189"/>
      <c r="D52" s="106"/>
      <c r="E52" s="1190" t="s">
        <v>44</v>
      </c>
      <c r="F52" s="1190"/>
      <c r="G52" s="1190"/>
      <c r="H52" s="1191"/>
      <c r="I52" s="358">
        <v>24519</v>
      </c>
      <c r="J52" s="359">
        <v>25459</v>
      </c>
      <c r="K52" s="359">
        <v>26374</v>
      </c>
      <c r="L52" s="359">
        <v>25529</v>
      </c>
      <c r="M52" s="360">
        <v>25046</v>
      </c>
    </row>
    <row r="53" spans="2:13" ht="27.75" customHeight="1" thickBot="1" x14ac:dyDescent="0.2">
      <c r="B53" s="1192" t="s">
        <v>45</v>
      </c>
      <c r="C53" s="1193"/>
      <c r="D53" s="110"/>
      <c r="E53" s="1194" t="s">
        <v>46</v>
      </c>
      <c r="F53" s="1194"/>
      <c r="G53" s="1194"/>
      <c r="H53" s="1195"/>
      <c r="I53" s="361">
        <v>7251</v>
      </c>
      <c r="J53" s="362">
        <v>6892</v>
      </c>
      <c r="K53" s="362">
        <v>6091</v>
      </c>
      <c r="L53" s="362">
        <v>6025</v>
      </c>
      <c r="M53" s="363">
        <v>4538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tyNl6EfSWg1rOVLDPhaEsD+I6nChxBaavD7VpCPcIKGKBCTrM1hYLaLc03v3oY+4PU26wRp5nHXmjRFx7Wnlw==" saltValue="Yn+9DA+iXTtEA3BLvj//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3020</v>
      </c>
      <c r="G55" s="122">
        <v>3053</v>
      </c>
      <c r="H55" s="123">
        <v>3633</v>
      </c>
    </row>
    <row r="56" spans="2:8" ht="52.5" customHeight="1" x14ac:dyDescent="0.15">
      <c r="B56" s="124"/>
      <c r="C56" s="1213" t="s">
        <v>50</v>
      </c>
      <c r="D56" s="1213"/>
      <c r="E56" s="1214"/>
      <c r="F56" s="125">
        <v>767</v>
      </c>
      <c r="G56" s="125">
        <v>913</v>
      </c>
      <c r="H56" s="126">
        <v>913</v>
      </c>
    </row>
    <row r="57" spans="2:8" ht="53.25" customHeight="1" x14ac:dyDescent="0.15">
      <c r="B57" s="124"/>
      <c r="C57" s="1215" t="s">
        <v>51</v>
      </c>
      <c r="D57" s="1215"/>
      <c r="E57" s="1216"/>
      <c r="F57" s="127">
        <v>1978</v>
      </c>
      <c r="G57" s="127">
        <v>1913</v>
      </c>
      <c r="H57" s="128">
        <v>1892</v>
      </c>
    </row>
    <row r="58" spans="2:8" ht="45.75" customHeight="1" x14ac:dyDescent="0.15">
      <c r="B58" s="129"/>
      <c r="C58" s="1203" t="s">
        <v>595</v>
      </c>
      <c r="D58" s="1204"/>
      <c r="E58" s="1205"/>
      <c r="F58" s="130">
        <v>1218</v>
      </c>
      <c r="G58" s="130">
        <v>1159</v>
      </c>
      <c r="H58" s="131">
        <v>1137</v>
      </c>
    </row>
    <row r="59" spans="2:8" ht="45.75" customHeight="1" x14ac:dyDescent="0.15">
      <c r="B59" s="129"/>
      <c r="C59" s="1203" t="s">
        <v>596</v>
      </c>
      <c r="D59" s="1204"/>
      <c r="E59" s="1205"/>
      <c r="F59" s="130">
        <v>411</v>
      </c>
      <c r="G59" s="130">
        <v>408</v>
      </c>
      <c r="H59" s="131">
        <v>405</v>
      </c>
    </row>
    <row r="60" spans="2:8" ht="45.75" customHeight="1" x14ac:dyDescent="0.15">
      <c r="B60" s="129"/>
      <c r="C60" s="1203" t="s">
        <v>597</v>
      </c>
      <c r="D60" s="1204"/>
      <c r="E60" s="1205"/>
      <c r="F60" s="130">
        <v>79</v>
      </c>
      <c r="G60" s="130">
        <v>79</v>
      </c>
      <c r="H60" s="131">
        <v>79</v>
      </c>
    </row>
    <row r="61" spans="2:8" ht="45.75" customHeight="1" x14ac:dyDescent="0.15">
      <c r="B61" s="129"/>
      <c r="C61" s="1203" t="s">
        <v>598</v>
      </c>
      <c r="D61" s="1204"/>
      <c r="E61" s="1205"/>
      <c r="F61" s="130">
        <v>71</v>
      </c>
      <c r="G61" s="130">
        <v>71</v>
      </c>
      <c r="H61" s="131">
        <v>71</v>
      </c>
    </row>
    <row r="62" spans="2:8" ht="45.75" customHeight="1" thickBot="1" x14ac:dyDescent="0.2">
      <c r="B62" s="132"/>
      <c r="C62" s="1206" t="s">
        <v>599</v>
      </c>
      <c r="D62" s="1207"/>
      <c r="E62" s="1208"/>
      <c r="F62" s="133">
        <v>24</v>
      </c>
      <c r="G62" s="133">
        <v>34</v>
      </c>
      <c r="H62" s="134">
        <v>42</v>
      </c>
    </row>
    <row r="63" spans="2:8" ht="52.5" customHeight="1" thickBot="1" x14ac:dyDescent="0.2">
      <c r="B63" s="135"/>
      <c r="C63" s="1209" t="s">
        <v>52</v>
      </c>
      <c r="D63" s="1209"/>
      <c r="E63" s="1210"/>
      <c r="F63" s="136">
        <v>5765</v>
      </c>
      <c r="G63" s="136">
        <v>5880</v>
      </c>
      <c r="H63" s="137">
        <v>6439</v>
      </c>
    </row>
    <row r="64" spans="2:8" x14ac:dyDescent="0.15"/>
  </sheetData>
  <sheetProtection algorithmName="SHA-512" hashValue="oXAZgQbD5fpkigrm9RBkYsxmcaRJikCaQ9UJxkdPD6T4VFFnBms0ZUP/wtuo6e9jMF5cUQSc4hL9NBGWTrsHPQ==" saltValue="4KCmJ24VYGv16UhNG78Z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48" sqref="AN48"/>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608</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607</v>
      </c>
      <c r="AO51" s="1225"/>
      <c r="AP51" s="1225"/>
      <c r="AQ51" s="1225"/>
      <c r="AR51" s="1225"/>
      <c r="AS51" s="1225"/>
      <c r="AT51" s="1225"/>
      <c r="AU51" s="1225"/>
      <c r="AV51" s="1225"/>
      <c r="AW51" s="1225"/>
      <c r="AX51" s="1225"/>
      <c r="AY51" s="1225"/>
      <c r="AZ51" s="1225"/>
      <c r="BA51" s="1225"/>
      <c r="BB51" s="1225" t="s">
        <v>605</v>
      </c>
      <c r="BC51" s="1225"/>
      <c r="BD51" s="1225"/>
      <c r="BE51" s="1225"/>
      <c r="BF51" s="1225"/>
      <c r="BG51" s="1225"/>
      <c r="BH51" s="1225"/>
      <c r="BI51" s="1225"/>
      <c r="BJ51" s="1225"/>
      <c r="BK51" s="1225"/>
      <c r="BL51" s="1225"/>
      <c r="BM51" s="1225"/>
      <c r="BN51" s="1225"/>
      <c r="BO51" s="1225"/>
      <c r="BP51" s="1224">
        <v>80.900000000000006</v>
      </c>
      <c r="BQ51" s="1224"/>
      <c r="BR51" s="1224"/>
      <c r="BS51" s="1224"/>
      <c r="BT51" s="1224"/>
      <c r="BU51" s="1224"/>
      <c r="BV51" s="1224"/>
      <c r="BW51" s="1224"/>
      <c r="BX51" s="1224">
        <v>77.8</v>
      </c>
      <c r="BY51" s="1224"/>
      <c r="BZ51" s="1224"/>
      <c r="CA51" s="1224"/>
      <c r="CB51" s="1224"/>
      <c r="CC51" s="1224"/>
      <c r="CD51" s="1224"/>
      <c r="CE51" s="1224"/>
      <c r="CF51" s="1224">
        <v>65.900000000000006</v>
      </c>
      <c r="CG51" s="1224"/>
      <c r="CH51" s="1224"/>
      <c r="CI51" s="1224"/>
      <c r="CJ51" s="1224"/>
      <c r="CK51" s="1224"/>
      <c r="CL51" s="1224"/>
      <c r="CM51" s="1224"/>
      <c r="CN51" s="1224">
        <v>62.2</v>
      </c>
      <c r="CO51" s="1224"/>
      <c r="CP51" s="1224"/>
      <c r="CQ51" s="1224"/>
      <c r="CR51" s="1224"/>
      <c r="CS51" s="1224"/>
      <c r="CT51" s="1224"/>
      <c r="CU51" s="1224"/>
      <c r="CV51" s="1224">
        <v>48.8</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613</v>
      </c>
      <c r="BC53" s="1225"/>
      <c r="BD53" s="1225"/>
      <c r="BE53" s="1225"/>
      <c r="BF53" s="1225"/>
      <c r="BG53" s="1225"/>
      <c r="BH53" s="1225"/>
      <c r="BI53" s="1225"/>
      <c r="BJ53" s="1225"/>
      <c r="BK53" s="1225"/>
      <c r="BL53" s="1225"/>
      <c r="BM53" s="1225"/>
      <c r="BN53" s="1225"/>
      <c r="BO53" s="1225"/>
      <c r="BP53" s="1224">
        <v>62.6</v>
      </c>
      <c r="BQ53" s="1224"/>
      <c r="BR53" s="1224"/>
      <c r="BS53" s="1224"/>
      <c r="BT53" s="1224"/>
      <c r="BU53" s="1224"/>
      <c r="BV53" s="1224"/>
      <c r="BW53" s="1224"/>
      <c r="BX53" s="1224">
        <v>61.6</v>
      </c>
      <c r="BY53" s="1224"/>
      <c r="BZ53" s="1224"/>
      <c r="CA53" s="1224"/>
      <c r="CB53" s="1224"/>
      <c r="CC53" s="1224"/>
      <c r="CD53" s="1224"/>
      <c r="CE53" s="1224"/>
      <c r="CF53" s="1224">
        <v>60.8</v>
      </c>
      <c r="CG53" s="1224"/>
      <c r="CH53" s="1224"/>
      <c r="CI53" s="1224"/>
      <c r="CJ53" s="1224"/>
      <c r="CK53" s="1224"/>
      <c r="CL53" s="1224"/>
      <c r="CM53" s="1224"/>
      <c r="CN53" s="1224">
        <v>59.8</v>
      </c>
      <c r="CO53" s="1224"/>
      <c r="CP53" s="1224"/>
      <c r="CQ53" s="1224"/>
      <c r="CR53" s="1224"/>
      <c r="CS53" s="1224"/>
      <c r="CT53" s="1224"/>
      <c r="CU53" s="1224"/>
      <c r="CV53" s="1224">
        <v>60.5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606</v>
      </c>
      <c r="AO55" s="1226"/>
      <c r="AP55" s="1226"/>
      <c r="AQ55" s="1226"/>
      <c r="AR55" s="1226"/>
      <c r="AS55" s="1226"/>
      <c r="AT55" s="1226"/>
      <c r="AU55" s="1226"/>
      <c r="AV55" s="1226"/>
      <c r="AW55" s="1226"/>
      <c r="AX55" s="1226"/>
      <c r="AY55" s="1226"/>
      <c r="AZ55" s="1226"/>
      <c r="BA55" s="1226"/>
      <c r="BB55" s="1225" t="s">
        <v>605</v>
      </c>
      <c r="BC55" s="1225"/>
      <c r="BD55" s="1225"/>
      <c r="BE55" s="1225"/>
      <c r="BF55" s="1225"/>
      <c r="BG55" s="1225"/>
      <c r="BH55" s="1225"/>
      <c r="BI55" s="1225"/>
      <c r="BJ55" s="1225"/>
      <c r="BK55" s="1225"/>
      <c r="BL55" s="1225"/>
      <c r="BM55" s="1225"/>
      <c r="BN55" s="1225"/>
      <c r="BO55" s="1225"/>
      <c r="BP55" s="1224">
        <v>48</v>
      </c>
      <c r="BQ55" s="1224"/>
      <c r="BR55" s="1224"/>
      <c r="BS55" s="1224"/>
      <c r="BT55" s="1224"/>
      <c r="BU55" s="1224"/>
      <c r="BV55" s="1224"/>
      <c r="BW55" s="1224"/>
      <c r="BX55" s="1224">
        <v>49.1</v>
      </c>
      <c r="BY55" s="1224"/>
      <c r="BZ55" s="1224"/>
      <c r="CA55" s="1224"/>
      <c r="CB55" s="1224"/>
      <c r="CC55" s="1224"/>
      <c r="CD55" s="1224"/>
      <c r="CE55" s="1224"/>
      <c r="CF55" s="1224">
        <v>41.5</v>
      </c>
      <c r="CG55" s="1224"/>
      <c r="CH55" s="1224"/>
      <c r="CI55" s="1224"/>
      <c r="CJ55" s="1224"/>
      <c r="CK55" s="1224"/>
      <c r="CL55" s="1224"/>
      <c r="CM55" s="1224"/>
      <c r="CN55" s="1224">
        <v>25.2</v>
      </c>
      <c r="CO55" s="1224"/>
      <c r="CP55" s="1224"/>
      <c r="CQ55" s="1224"/>
      <c r="CR55" s="1224"/>
      <c r="CS55" s="1224"/>
      <c r="CT55" s="1224"/>
      <c r="CU55" s="1224"/>
      <c r="CV55" s="1224">
        <v>15.7</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612</v>
      </c>
      <c r="BC57" s="1225"/>
      <c r="BD57" s="1225"/>
      <c r="BE57" s="1225"/>
      <c r="BF57" s="1225"/>
      <c r="BG57" s="1225"/>
      <c r="BH57" s="1225"/>
      <c r="BI57" s="1225"/>
      <c r="BJ57" s="1225"/>
      <c r="BK57" s="1225"/>
      <c r="BL57" s="1225"/>
      <c r="BM57" s="1225"/>
      <c r="BN57" s="1225"/>
      <c r="BO57" s="1225"/>
      <c r="BP57" s="1224">
        <v>60.8</v>
      </c>
      <c r="BQ57" s="1224"/>
      <c r="BR57" s="1224"/>
      <c r="BS57" s="1224"/>
      <c r="BT57" s="1224"/>
      <c r="BU57" s="1224"/>
      <c r="BV57" s="1224"/>
      <c r="BW57" s="1224"/>
      <c r="BX57" s="1224">
        <v>61</v>
      </c>
      <c r="BY57" s="1224"/>
      <c r="BZ57" s="1224"/>
      <c r="CA57" s="1224"/>
      <c r="CB57" s="1224"/>
      <c r="CC57" s="1224"/>
      <c r="CD57" s="1224"/>
      <c r="CE57" s="1224"/>
      <c r="CF57" s="1224">
        <v>61.7</v>
      </c>
      <c r="CG57" s="1224"/>
      <c r="CH57" s="1224"/>
      <c r="CI57" s="1224"/>
      <c r="CJ57" s="1224"/>
      <c r="CK57" s="1224"/>
      <c r="CL57" s="1224"/>
      <c r="CM57" s="1224"/>
      <c r="CN57" s="1224">
        <v>62.5</v>
      </c>
      <c r="CO57" s="1224"/>
      <c r="CP57" s="1224"/>
      <c r="CQ57" s="1224"/>
      <c r="CR57" s="1224"/>
      <c r="CS57" s="1224"/>
      <c r="CT57" s="1224"/>
      <c r="CU57" s="1224"/>
      <c r="CV57" s="1224">
        <v>65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611</v>
      </c>
    </row>
    <row r="64" spans="1:109" ht="13.5" x14ac:dyDescent="0.15">
      <c r="B64" s="1218"/>
      <c r="G64" s="1254"/>
      <c r="I64" s="1256"/>
      <c r="J64" s="1256"/>
      <c r="K64" s="1256"/>
      <c r="L64" s="1256"/>
      <c r="M64" s="1256"/>
      <c r="N64" s="1255"/>
      <c r="AM64" s="1254"/>
      <c r="AN64" s="1254" t="s">
        <v>610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608</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607</v>
      </c>
      <c r="AO73" s="1225"/>
      <c r="AP73" s="1225"/>
      <c r="AQ73" s="1225"/>
      <c r="AR73" s="1225"/>
      <c r="AS73" s="1225"/>
      <c r="AT73" s="1225"/>
      <c r="AU73" s="1225"/>
      <c r="AV73" s="1225"/>
      <c r="AW73" s="1225"/>
      <c r="AX73" s="1225"/>
      <c r="AY73" s="1225"/>
      <c r="AZ73" s="1225"/>
      <c r="BA73" s="1225"/>
      <c r="BB73" s="1225" t="s">
        <v>605</v>
      </c>
      <c r="BC73" s="1225"/>
      <c r="BD73" s="1225"/>
      <c r="BE73" s="1225"/>
      <c r="BF73" s="1225"/>
      <c r="BG73" s="1225"/>
      <c r="BH73" s="1225"/>
      <c r="BI73" s="1225"/>
      <c r="BJ73" s="1225"/>
      <c r="BK73" s="1225"/>
      <c r="BL73" s="1225"/>
      <c r="BM73" s="1225"/>
      <c r="BN73" s="1225"/>
      <c r="BO73" s="1225"/>
      <c r="BP73" s="1224">
        <v>80.900000000000006</v>
      </c>
      <c r="BQ73" s="1224"/>
      <c r="BR73" s="1224"/>
      <c r="BS73" s="1224"/>
      <c r="BT73" s="1224"/>
      <c r="BU73" s="1224"/>
      <c r="BV73" s="1224"/>
      <c r="BW73" s="1224"/>
      <c r="BX73" s="1224">
        <v>77.8</v>
      </c>
      <c r="BY73" s="1224"/>
      <c r="BZ73" s="1224"/>
      <c r="CA73" s="1224"/>
      <c r="CB73" s="1224"/>
      <c r="CC73" s="1224"/>
      <c r="CD73" s="1224"/>
      <c r="CE73" s="1224"/>
      <c r="CF73" s="1224">
        <v>65.900000000000006</v>
      </c>
      <c r="CG73" s="1224"/>
      <c r="CH73" s="1224"/>
      <c r="CI73" s="1224"/>
      <c r="CJ73" s="1224"/>
      <c r="CK73" s="1224"/>
      <c r="CL73" s="1224"/>
      <c r="CM73" s="1224"/>
      <c r="CN73" s="1224">
        <v>62.2</v>
      </c>
      <c r="CO73" s="1224"/>
      <c r="CP73" s="1224"/>
      <c r="CQ73" s="1224"/>
      <c r="CR73" s="1224"/>
      <c r="CS73" s="1224"/>
      <c r="CT73" s="1224"/>
      <c r="CU73" s="1224"/>
      <c r="CV73" s="1224">
        <v>48.8</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604</v>
      </c>
      <c r="BC75" s="1225"/>
      <c r="BD75" s="1225"/>
      <c r="BE75" s="1225"/>
      <c r="BF75" s="1225"/>
      <c r="BG75" s="1225"/>
      <c r="BH75" s="1225"/>
      <c r="BI75" s="1225"/>
      <c r="BJ75" s="1225"/>
      <c r="BK75" s="1225"/>
      <c r="BL75" s="1225"/>
      <c r="BM75" s="1225"/>
      <c r="BN75" s="1225"/>
      <c r="BO75" s="1225"/>
      <c r="BP75" s="1224">
        <v>10.1</v>
      </c>
      <c r="BQ75" s="1224"/>
      <c r="BR75" s="1224"/>
      <c r="BS75" s="1224"/>
      <c r="BT75" s="1224"/>
      <c r="BU75" s="1224"/>
      <c r="BV75" s="1224"/>
      <c r="BW75" s="1224"/>
      <c r="BX75" s="1224">
        <v>9.6</v>
      </c>
      <c r="BY75" s="1224"/>
      <c r="BZ75" s="1224"/>
      <c r="CA75" s="1224"/>
      <c r="CB75" s="1224"/>
      <c r="CC75" s="1224"/>
      <c r="CD75" s="1224"/>
      <c r="CE75" s="1224"/>
      <c r="CF75" s="1224">
        <v>9.1999999999999993</v>
      </c>
      <c r="CG75" s="1224"/>
      <c r="CH75" s="1224"/>
      <c r="CI75" s="1224"/>
      <c r="CJ75" s="1224"/>
      <c r="CK75" s="1224"/>
      <c r="CL75" s="1224"/>
      <c r="CM75" s="1224"/>
      <c r="CN75" s="1224">
        <v>9.5</v>
      </c>
      <c r="CO75" s="1224"/>
      <c r="CP75" s="1224"/>
      <c r="CQ75" s="1224"/>
      <c r="CR75" s="1224"/>
      <c r="CS75" s="1224"/>
      <c r="CT75" s="1224"/>
      <c r="CU75" s="1224"/>
      <c r="CV75" s="1224">
        <v>9.4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606</v>
      </c>
      <c r="AO77" s="1226"/>
      <c r="AP77" s="1226"/>
      <c r="AQ77" s="1226"/>
      <c r="AR77" s="1226"/>
      <c r="AS77" s="1226"/>
      <c r="AT77" s="1226"/>
      <c r="AU77" s="1226"/>
      <c r="AV77" s="1226"/>
      <c r="AW77" s="1226"/>
      <c r="AX77" s="1226"/>
      <c r="AY77" s="1226"/>
      <c r="AZ77" s="1226"/>
      <c r="BA77" s="1226"/>
      <c r="BB77" s="1225" t="s">
        <v>605</v>
      </c>
      <c r="BC77" s="1225"/>
      <c r="BD77" s="1225"/>
      <c r="BE77" s="1225"/>
      <c r="BF77" s="1225"/>
      <c r="BG77" s="1225"/>
      <c r="BH77" s="1225"/>
      <c r="BI77" s="1225"/>
      <c r="BJ77" s="1225"/>
      <c r="BK77" s="1225"/>
      <c r="BL77" s="1225"/>
      <c r="BM77" s="1225"/>
      <c r="BN77" s="1225"/>
      <c r="BO77" s="1225"/>
      <c r="BP77" s="1224">
        <v>48</v>
      </c>
      <c r="BQ77" s="1224"/>
      <c r="BR77" s="1224"/>
      <c r="BS77" s="1224"/>
      <c r="BT77" s="1224"/>
      <c r="BU77" s="1224"/>
      <c r="BV77" s="1224"/>
      <c r="BW77" s="1224"/>
      <c r="BX77" s="1224">
        <v>49.1</v>
      </c>
      <c r="BY77" s="1224"/>
      <c r="BZ77" s="1224"/>
      <c r="CA77" s="1224"/>
      <c r="CB77" s="1224"/>
      <c r="CC77" s="1224"/>
      <c r="CD77" s="1224"/>
      <c r="CE77" s="1224"/>
      <c r="CF77" s="1224">
        <v>41.5</v>
      </c>
      <c r="CG77" s="1224"/>
      <c r="CH77" s="1224"/>
      <c r="CI77" s="1224"/>
      <c r="CJ77" s="1224"/>
      <c r="CK77" s="1224"/>
      <c r="CL77" s="1224"/>
      <c r="CM77" s="1224"/>
      <c r="CN77" s="1224">
        <v>25.2</v>
      </c>
      <c r="CO77" s="1224"/>
      <c r="CP77" s="1224"/>
      <c r="CQ77" s="1224"/>
      <c r="CR77" s="1224"/>
      <c r="CS77" s="1224"/>
      <c r="CT77" s="1224"/>
      <c r="CU77" s="1224"/>
      <c r="CV77" s="1224">
        <v>15.7</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604</v>
      </c>
      <c r="BC79" s="1225"/>
      <c r="BD79" s="1225"/>
      <c r="BE79" s="1225"/>
      <c r="BF79" s="1225"/>
      <c r="BG79" s="1225"/>
      <c r="BH79" s="1225"/>
      <c r="BI79" s="1225"/>
      <c r="BJ79" s="1225"/>
      <c r="BK79" s="1225"/>
      <c r="BL79" s="1225"/>
      <c r="BM79" s="1225"/>
      <c r="BN79" s="1225"/>
      <c r="BO79" s="1225"/>
      <c r="BP79" s="1224">
        <v>9.6</v>
      </c>
      <c r="BQ79" s="1224"/>
      <c r="BR79" s="1224"/>
      <c r="BS79" s="1224"/>
      <c r="BT79" s="1224"/>
      <c r="BU79" s="1224"/>
      <c r="BV79" s="1224"/>
      <c r="BW79" s="1224"/>
      <c r="BX79" s="1224">
        <v>9.5</v>
      </c>
      <c r="BY79" s="1224"/>
      <c r="BZ79" s="1224"/>
      <c r="CA79" s="1224"/>
      <c r="CB79" s="1224"/>
      <c r="CC79" s="1224"/>
      <c r="CD79" s="1224"/>
      <c r="CE79" s="1224"/>
      <c r="CF79" s="1224">
        <v>9.1999999999999993</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7RgDY9s8aWkpzc8n5I46y5iLObo/F8DSsKGdORcIanH/OQ9sP2a9VhgDKuR6+xMu7WIP0t+ZuDfVrjGElatXDA==" saltValue="Hox/Ci+gOWxg1jqi4F4bh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D103" sqref="AD10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616</v>
      </c>
    </row>
  </sheetData>
  <sheetProtection algorithmName="SHA-512" hashValue="M4XTSLXDGPBCbefs18YeuDr5kInCFQxrInrlIhJyLWKBsy1etbHCP0+KVrEn88sa8W6aaaTZ0Qc/BXYZhKDj4w==" saltValue="XC3mIswhFs7lQhd5imzl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WHXfZaEYolrUHICAIuqUsRG86p/Mlb+JWMuXcep3AppiGYeBrdXAdsMVn9/8235evVcuz7Ox4Zyt1i0ZrY2+fw==" saltValue="uNVskTShfyPMK5qqmLCu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97184</v>
      </c>
      <c r="E3" s="156"/>
      <c r="F3" s="157">
        <v>85173</v>
      </c>
      <c r="G3" s="158"/>
      <c r="H3" s="159"/>
    </row>
    <row r="4" spans="1:8" x14ac:dyDescent="0.15">
      <c r="A4" s="160"/>
      <c r="B4" s="161"/>
      <c r="C4" s="162"/>
      <c r="D4" s="163">
        <v>56347</v>
      </c>
      <c r="E4" s="164"/>
      <c r="F4" s="165">
        <v>43913</v>
      </c>
      <c r="G4" s="166"/>
      <c r="H4" s="167"/>
    </row>
    <row r="5" spans="1:8" x14ac:dyDescent="0.15">
      <c r="A5" s="148" t="s">
        <v>548</v>
      </c>
      <c r="B5" s="153"/>
      <c r="C5" s="154"/>
      <c r="D5" s="155">
        <v>157978</v>
      </c>
      <c r="E5" s="156"/>
      <c r="F5" s="157">
        <v>94081</v>
      </c>
      <c r="G5" s="158"/>
      <c r="H5" s="159"/>
    </row>
    <row r="6" spans="1:8" x14ac:dyDescent="0.15">
      <c r="A6" s="160"/>
      <c r="B6" s="161"/>
      <c r="C6" s="162"/>
      <c r="D6" s="163">
        <v>62547</v>
      </c>
      <c r="E6" s="164"/>
      <c r="F6" s="165">
        <v>48949</v>
      </c>
      <c r="G6" s="166"/>
      <c r="H6" s="167"/>
    </row>
    <row r="7" spans="1:8" x14ac:dyDescent="0.15">
      <c r="A7" s="148" t="s">
        <v>549</v>
      </c>
      <c r="B7" s="153"/>
      <c r="C7" s="154"/>
      <c r="D7" s="155">
        <v>112953</v>
      </c>
      <c r="E7" s="156"/>
      <c r="F7" s="157">
        <v>92632</v>
      </c>
      <c r="G7" s="158"/>
      <c r="H7" s="159"/>
    </row>
    <row r="8" spans="1:8" x14ac:dyDescent="0.15">
      <c r="A8" s="160"/>
      <c r="B8" s="161"/>
      <c r="C8" s="162"/>
      <c r="D8" s="163">
        <v>55183</v>
      </c>
      <c r="E8" s="164"/>
      <c r="F8" s="165">
        <v>47978</v>
      </c>
      <c r="G8" s="166"/>
      <c r="H8" s="167"/>
    </row>
    <row r="9" spans="1:8" x14ac:dyDescent="0.15">
      <c r="A9" s="148" t="s">
        <v>550</v>
      </c>
      <c r="B9" s="153"/>
      <c r="C9" s="154"/>
      <c r="D9" s="155">
        <v>137286</v>
      </c>
      <c r="E9" s="156"/>
      <c r="F9" s="157">
        <v>96469</v>
      </c>
      <c r="G9" s="158"/>
      <c r="H9" s="159"/>
    </row>
    <row r="10" spans="1:8" x14ac:dyDescent="0.15">
      <c r="A10" s="160"/>
      <c r="B10" s="161"/>
      <c r="C10" s="162"/>
      <c r="D10" s="163">
        <v>51754</v>
      </c>
      <c r="E10" s="164"/>
      <c r="F10" s="165">
        <v>49775</v>
      </c>
      <c r="G10" s="166"/>
      <c r="H10" s="167"/>
    </row>
    <row r="11" spans="1:8" x14ac:dyDescent="0.15">
      <c r="A11" s="148" t="s">
        <v>551</v>
      </c>
      <c r="B11" s="153"/>
      <c r="C11" s="154"/>
      <c r="D11" s="155">
        <v>81875</v>
      </c>
      <c r="E11" s="156"/>
      <c r="F11" s="157">
        <v>85743</v>
      </c>
      <c r="G11" s="158"/>
      <c r="H11" s="159"/>
    </row>
    <row r="12" spans="1:8" x14ac:dyDescent="0.15">
      <c r="A12" s="160"/>
      <c r="B12" s="161"/>
      <c r="C12" s="168"/>
      <c r="D12" s="163">
        <v>49623</v>
      </c>
      <c r="E12" s="164"/>
      <c r="F12" s="165">
        <v>45231</v>
      </c>
      <c r="G12" s="166"/>
      <c r="H12" s="167"/>
    </row>
    <row r="13" spans="1:8" x14ac:dyDescent="0.15">
      <c r="A13" s="148"/>
      <c r="B13" s="153"/>
      <c r="C13" s="169"/>
      <c r="D13" s="170">
        <v>117455</v>
      </c>
      <c r="E13" s="171"/>
      <c r="F13" s="172">
        <v>90820</v>
      </c>
      <c r="G13" s="173"/>
      <c r="H13" s="159"/>
    </row>
    <row r="14" spans="1:8" x14ac:dyDescent="0.15">
      <c r="A14" s="160"/>
      <c r="B14" s="161"/>
      <c r="C14" s="162"/>
      <c r="D14" s="163">
        <v>55091</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2.94</v>
      </c>
      <c r="C19" s="174">
        <f>ROUND(VALUE(SUBSTITUTE(実質収支比率等に係る経年分析!G$48,"▲","-")),2)</f>
        <v>2.41</v>
      </c>
      <c r="D19" s="174">
        <f>ROUND(VALUE(SUBSTITUTE(実質収支比率等に係る経年分析!H$48,"▲","-")),2)</f>
        <v>0.56999999999999995</v>
      </c>
      <c r="E19" s="174">
        <f>ROUND(VALUE(SUBSTITUTE(実質収支比率等に係る経年分析!I$48,"▲","-")),2)</f>
        <v>9.58</v>
      </c>
      <c r="F19" s="174">
        <f>ROUND(VALUE(SUBSTITUTE(実質収支比率等に係る経年分析!J$48,"▲","-")),2)</f>
        <v>6.88</v>
      </c>
    </row>
    <row r="20" spans="1:11" x14ac:dyDescent="0.15">
      <c r="A20" s="174" t="s">
        <v>56</v>
      </c>
      <c r="B20" s="174">
        <f>ROUND(VALUE(SUBSTITUTE(実質収支比率等に係る経年分析!F$47,"▲","-")),2)</f>
        <v>24.87</v>
      </c>
      <c r="C20" s="174">
        <f>ROUND(VALUE(SUBSTITUTE(実質収支比率等に係る経年分析!G$47,"▲","-")),2)</f>
        <v>26.58</v>
      </c>
      <c r="D20" s="174">
        <f>ROUND(VALUE(SUBSTITUTE(実質収支比率等に係る経年分析!H$47,"▲","-")),2)</f>
        <v>26.23</v>
      </c>
      <c r="E20" s="174">
        <f>ROUND(VALUE(SUBSTITUTE(実質収支比率等に係る経年分析!I$47,"▲","-")),2)</f>
        <v>25.32</v>
      </c>
      <c r="F20" s="174">
        <f>ROUND(VALUE(SUBSTITUTE(実質収支比率等に係る経年分析!J$47,"▲","-")),2)</f>
        <v>30.92</v>
      </c>
    </row>
    <row r="21" spans="1:11" x14ac:dyDescent="0.15">
      <c r="A21" s="174" t="s">
        <v>57</v>
      </c>
      <c r="B21" s="174">
        <f>IF(ISNUMBER(VALUE(SUBSTITUTE(実質収支比率等に係る経年分析!F$49,"▲","-"))),ROUND(VALUE(SUBSTITUTE(実質収支比率等に係る経年分析!F$49,"▲","-")),2),NA())</f>
        <v>1.98</v>
      </c>
      <c r="C21" s="174">
        <f>IF(ISNUMBER(VALUE(SUBSTITUTE(実質収支比率等に係る経年分析!G$49,"▲","-"))),ROUND(VALUE(SUBSTITUTE(実質収支比率等に係る経年分析!G$49,"▲","-")),2),NA())</f>
        <v>0.93</v>
      </c>
      <c r="D21" s="174">
        <f>IF(ISNUMBER(VALUE(SUBSTITUTE(実質収支比率等に係る経年分析!H$49,"▲","-"))),ROUND(VALUE(SUBSTITUTE(実質収支比率等に係る経年分析!H$49,"▲","-")),2),NA())</f>
        <v>-1.01</v>
      </c>
      <c r="E21" s="174">
        <f>IF(ISNUMBER(VALUE(SUBSTITUTE(実質収支比率等に係る経年分析!I$49,"▲","-"))),ROUND(VALUE(SUBSTITUTE(実質収支比率等に係る経年分析!I$49,"▲","-")),2),NA())</f>
        <v>9.31</v>
      </c>
      <c r="F21" s="174">
        <f>IF(ISNUMBER(VALUE(SUBSTITUTE(実質収支比率等に係る経年分析!J$49,"▲","-"))),ROUND(VALUE(SUBSTITUTE(実質収支比率等に係る経年分析!J$49,"▲","-")),2),NA())</f>
        <v>1.99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0.56999999999999995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6.88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10.029999999999999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11.26</v>
      </c>
    </row>
    <row r="36" spans="1:16" x14ac:dyDescent="0.15">
      <c r="A36" s="175" t="str">
        <f>IF(連結実質赤字比率に係る赤字・黒字の構成分析!C$34="",NA(),連結実質赤字比率に係る赤字・黒字の構成分析!C$34)</f>
        <v>市立八幡浜総合病院事業会計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33.450000000000003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39.69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2569</v>
      </c>
      <c r="E42" s="176"/>
      <c r="F42" s="176"/>
      <c r="G42" s="176">
        <f>'実質公債費比率（分子）の構造'!L$52</f>
        <v>2524</v>
      </c>
      <c r="H42" s="176"/>
      <c r="I42" s="176"/>
      <c r="J42" s="176">
        <f>'実質公債費比率（分子）の構造'!M$52</f>
        <v>2552</v>
      </c>
      <c r="K42" s="176"/>
      <c r="L42" s="176"/>
      <c r="M42" s="176">
        <f>'実質公債費比率（分子）の構造'!N$52</f>
        <v>2618</v>
      </c>
      <c r="N42" s="176"/>
      <c r="O42" s="176"/>
      <c r="P42" s="176">
        <f>'実質公債費比率（分子）の構造'!O$52</f>
        <v>2802</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78</v>
      </c>
      <c r="C44" s="176"/>
      <c r="D44" s="176"/>
      <c r="E44" s="176">
        <f>'実質公債費比率（分子）の構造'!L$50</f>
        <v>64</v>
      </c>
      <c r="F44" s="176"/>
      <c r="G44" s="176"/>
      <c r="H44" s="176">
        <f>'実質公債費比率（分子）の構造'!M$50</f>
        <v>39</v>
      </c>
      <c r="I44" s="176"/>
      <c r="J44" s="176"/>
      <c r="K44" s="176">
        <f>'実質公債費比率（分子）の構造'!N$50</f>
        <v>37</v>
      </c>
      <c r="L44" s="176"/>
      <c r="M44" s="176"/>
      <c r="N44" s="176">
        <f>'実質公債費比率（分子）の構造'!O$50</f>
        <v>34</v>
      </c>
      <c r="O44" s="176"/>
      <c r="P44" s="176"/>
    </row>
    <row r="45" spans="1:16" x14ac:dyDescent="0.15">
      <c r="A45" s="176" t="s">
        <v>67</v>
      </c>
      <c r="B45" s="176">
        <f>'実質公債費比率（分子）の構造'!K$49</f>
        <v>6</v>
      </c>
      <c r="C45" s="176"/>
      <c r="D45" s="176"/>
      <c r="E45" s="176">
        <f>'実質公債費比率（分子）の構造'!L$49</f>
        <v>3</v>
      </c>
      <c r="F45" s="176"/>
      <c r="G45" s="176"/>
      <c r="H45" s="176">
        <f>'実質公債費比率（分子）の構造'!M$49</f>
        <v>3</v>
      </c>
      <c r="I45" s="176"/>
      <c r="J45" s="176"/>
      <c r="K45" s="176">
        <f>'実質公債費比率（分子）の構造'!N$49</f>
        <v>26</v>
      </c>
      <c r="L45" s="176"/>
      <c r="M45" s="176"/>
      <c r="N45" s="176">
        <f>'実質公債費比率（分子）の構造'!O$49</f>
        <v>44</v>
      </c>
      <c r="O45" s="176"/>
      <c r="P45" s="176"/>
    </row>
    <row r="46" spans="1:16" x14ac:dyDescent="0.15">
      <c r="A46" s="176" t="s">
        <v>68</v>
      </c>
      <c r="B46" s="176">
        <f>'実質公債費比率（分子）の構造'!K$48</f>
        <v>959</v>
      </c>
      <c r="C46" s="176"/>
      <c r="D46" s="176"/>
      <c r="E46" s="176">
        <f>'実質公債費比率（分子）の構造'!L$48</f>
        <v>1081</v>
      </c>
      <c r="F46" s="176"/>
      <c r="G46" s="176"/>
      <c r="H46" s="176">
        <f>'実質公債費比率（分子）の構造'!M$48</f>
        <v>1104</v>
      </c>
      <c r="I46" s="176"/>
      <c r="J46" s="176"/>
      <c r="K46" s="176">
        <f>'実質公債費比率（分子）の構造'!N$48</f>
        <v>1138</v>
      </c>
      <c r="L46" s="176"/>
      <c r="M46" s="176"/>
      <c r="N46" s="176">
        <f>'実質公債費比率（分子）の構造'!O$48</f>
        <v>1126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2282</v>
      </c>
      <c r="C49" s="176"/>
      <c r="D49" s="176"/>
      <c r="E49" s="176">
        <f>'実質公債費比率（分子）の構造'!L$45</f>
        <v>2253</v>
      </c>
      <c r="F49" s="176"/>
      <c r="G49" s="176"/>
      <c r="H49" s="176">
        <f>'実質公債費比率（分子）の構造'!M$45</f>
        <v>2261</v>
      </c>
      <c r="I49" s="176"/>
      <c r="J49" s="176"/>
      <c r="K49" s="176">
        <f>'実質公債費比率（分子）の構造'!N$45</f>
        <v>2333</v>
      </c>
      <c r="L49" s="176"/>
      <c r="M49" s="176"/>
      <c r="N49" s="176">
        <f>'実質公債費比率（分子）の構造'!O$45</f>
        <v>2490</v>
      </c>
      <c r="O49" s="176"/>
      <c r="P49" s="176"/>
    </row>
    <row r="50" spans="1:16" x14ac:dyDescent="0.15">
      <c r="A50" s="176" t="s">
        <v>72</v>
      </c>
      <c r="B50" s="176" t="e">
        <f>NA()</f>
        <v>#N/A</v>
      </c>
      <c r="C50" s="176">
        <f>IF(ISNUMBER('実質公債費比率（分子）の構造'!K$53),'実質公債費比率（分子）の構造'!K$53,NA())</f>
        <v>756</v>
      </c>
      <c r="D50" s="176" t="e">
        <f>NA()</f>
        <v>#N/A</v>
      </c>
      <c r="E50" s="176" t="e">
        <f>NA()</f>
        <v>#N/A</v>
      </c>
      <c r="F50" s="176">
        <f>IF(ISNUMBER('実質公債費比率（分子）の構造'!L$53),'実質公債費比率（分子）の構造'!L$53,NA())</f>
        <v>877</v>
      </c>
      <c r="G50" s="176" t="e">
        <f>NA()</f>
        <v>#N/A</v>
      </c>
      <c r="H50" s="176" t="e">
        <f>NA()</f>
        <v>#N/A</v>
      </c>
      <c r="I50" s="176">
        <f>IF(ISNUMBER('実質公債費比率（分子）の構造'!M$53),'実質公債費比率（分子）の構造'!M$53,NA())</f>
        <v>855</v>
      </c>
      <c r="J50" s="176" t="e">
        <f>NA()</f>
        <v>#N/A</v>
      </c>
      <c r="K50" s="176" t="e">
        <f>NA()</f>
        <v>#N/A</v>
      </c>
      <c r="L50" s="176">
        <f>IF(ISNUMBER('実質公債費比率（分子）の構造'!N$53),'実質公債費比率（分子）の構造'!N$53,NA())</f>
        <v>916</v>
      </c>
      <c r="M50" s="176" t="e">
        <f>NA()</f>
        <v>#N/A</v>
      </c>
      <c r="N50" s="176" t="e">
        <f>NA()</f>
        <v>#N/A</v>
      </c>
      <c r="O50" s="176">
        <f>IF(ISNUMBER('実質公債費比率（分子）の構造'!O$53),'実質公債費比率（分子）の構造'!O$53,NA())</f>
        <v>892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24519</v>
      </c>
      <c r="E56" s="175"/>
      <c r="F56" s="175"/>
      <c r="G56" s="175">
        <f>'将来負担比率（分子）の構造'!J$52</f>
        <v>25459</v>
      </c>
      <c r="H56" s="175"/>
      <c r="I56" s="175"/>
      <c r="J56" s="175">
        <f>'将来負担比率（分子）の構造'!K$52</f>
        <v>26374</v>
      </c>
      <c r="K56" s="175"/>
      <c r="L56" s="175"/>
      <c r="M56" s="175">
        <f>'将来負担比率（分子）の構造'!L$52</f>
        <v>25529</v>
      </c>
      <c r="N56" s="175"/>
      <c r="O56" s="175"/>
      <c r="P56" s="175">
        <f>'将来負担比率（分子）の構造'!M$52</f>
        <v>25046</v>
      </c>
    </row>
    <row r="57" spans="1:16" x14ac:dyDescent="0.15">
      <c r="A57" s="175" t="s">
        <v>43</v>
      </c>
      <c r="B57" s="175"/>
      <c r="C57" s="175"/>
      <c r="D57" s="175">
        <f>'将来負担比率（分子）の構造'!I$51</f>
        <v>1237</v>
      </c>
      <c r="E57" s="175"/>
      <c r="F57" s="175"/>
      <c r="G57" s="175">
        <f>'将来負担比率（分子）の構造'!J$51</f>
        <v>972</v>
      </c>
      <c r="H57" s="175"/>
      <c r="I57" s="175"/>
      <c r="J57" s="175">
        <f>'将来負担比率（分子）の構造'!K$51</f>
        <v>784</v>
      </c>
      <c r="K57" s="175"/>
      <c r="L57" s="175"/>
      <c r="M57" s="175">
        <f>'将来負担比率（分子）の構造'!L$51</f>
        <v>903</v>
      </c>
      <c r="N57" s="175"/>
      <c r="O57" s="175"/>
      <c r="P57" s="175">
        <f>'将来負担比率（分子）の構造'!M$51</f>
        <v>912</v>
      </c>
    </row>
    <row r="58" spans="1:16" x14ac:dyDescent="0.15">
      <c r="A58" s="175" t="s">
        <v>42</v>
      </c>
      <c r="B58" s="175"/>
      <c r="C58" s="175"/>
      <c r="D58" s="175">
        <f>'将来負担比率（分子）の構造'!I$50</f>
        <v>4449</v>
      </c>
      <c r="E58" s="175"/>
      <c r="F58" s="175"/>
      <c r="G58" s="175">
        <f>'将来負担比率（分子）の構造'!J$50</f>
        <v>4620</v>
      </c>
      <c r="H58" s="175"/>
      <c r="I58" s="175"/>
      <c r="J58" s="175">
        <f>'将来負担比率（分子）の構造'!K$50</f>
        <v>5365</v>
      </c>
      <c r="K58" s="175"/>
      <c r="L58" s="175"/>
      <c r="M58" s="175">
        <f>'将来負担比率（分子）の構造'!L$50</f>
        <v>5554</v>
      </c>
      <c r="N58" s="175"/>
      <c r="O58" s="175"/>
      <c r="P58" s="175">
        <f>'将来負担比率（分子）の構造'!M$50</f>
        <v>6164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26</v>
      </c>
      <c r="C61" s="175"/>
      <c r="D61" s="175"/>
      <c r="E61" s="175">
        <f>'将来負担比率（分子）の構造'!J$46</f>
        <v>25</v>
      </c>
      <c r="F61" s="175"/>
      <c r="G61" s="175"/>
      <c r="H61" s="175">
        <f>'将来負担比率（分子）の構造'!K$46</f>
        <v>21</v>
      </c>
      <c r="I61" s="175"/>
      <c r="J61" s="175"/>
      <c r="K61" s="175">
        <f>'将来負担比率（分子）の構造'!L$46</f>
        <v>18</v>
      </c>
      <c r="L61" s="175"/>
      <c r="M61" s="175"/>
      <c r="N61" s="175">
        <f>'将来負担比率（分子）の構造'!M$46</f>
        <v>10</v>
      </c>
      <c r="O61" s="175"/>
      <c r="P61" s="175"/>
    </row>
    <row r="62" spans="1:16" x14ac:dyDescent="0.15">
      <c r="A62" s="175" t="s">
        <v>36</v>
      </c>
      <c r="B62" s="175">
        <f>'将来負担比率（分子）の構造'!I$45</f>
        <v>2212</v>
      </c>
      <c r="C62" s="175"/>
      <c r="D62" s="175"/>
      <c r="E62" s="175">
        <f>'将来負担比率（分子）の構造'!J$45</f>
        <v>2254</v>
      </c>
      <c r="F62" s="175"/>
      <c r="G62" s="175"/>
      <c r="H62" s="175">
        <f>'将来負担比率（分子）の構造'!K$45</f>
        <v>2280</v>
      </c>
      <c r="I62" s="175"/>
      <c r="J62" s="175"/>
      <c r="K62" s="175">
        <f>'将来負担比率（分子）の構造'!L$45</f>
        <v>2282</v>
      </c>
      <c r="L62" s="175"/>
      <c r="M62" s="175"/>
      <c r="N62" s="175">
        <f>'将来負担比率（分子）の構造'!M$45</f>
        <v>2328</v>
      </c>
      <c r="O62" s="175"/>
      <c r="P62" s="175"/>
    </row>
    <row r="63" spans="1:16" x14ac:dyDescent="0.15">
      <c r="A63" s="175" t="s">
        <v>35</v>
      </c>
      <c r="B63" s="175">
        <f>'将来負担比率（分子）の構造'!I$44</f>
        <v>142</v>
      </c>
      <c r="C63" s="175"/>
      <c r="D63" s="175"/>
      <c r="E63" s="175">
        <f>'将来負担比率（分子）の構造'!J$44</f>
        <v>215</v>
      </c>
      <c r="F63" s="175"/>
      <c r="G63" s="175"/>
      <c r="H63" s="175">
        <f>'将来負担比率（分子）の構造'!K$44</f>
        <v>436</v>
      </c>
      <c r="I63" s="175"/>
      <c r="J63" s="175"/>
      <c r="K63" s="175">
        <f>'将来負担比率（分子）の構造'!L$44</f>
        <v>393</v>
      </c>
      <c r="L63" s="175"/>
      <c r="M63" s="175"/>
      <c r="N63" s="175">
        <f>'将来負担比率（分子）の構造'!M$44</f>
        <v>332</v>
      </c>
      <c r="O63" s="175"/>
      <c r="P63" s="175"/>
    </row>
    <row r="64" spans="1:16" x14ac:dyDescent="0.15">
      <c r="A64" s="175" t="s">
        <v>34</v>
      </c>
      <c r="B64" s="175">
        <f>'将来負担比率（分子）の構造'!I$43</f>
        <v>12481</v>
      </c>
      <c r="C64" s="175"/>
      <c r="D64" s="175"/>
      <c r="E64" s="175">
        <f>'将来負担比率（分子）の構造'!J$43</f>
        <v>11450</v>
      </c>
      <c r="F64" s="175"/>
      <c r="G64" s="175"/>
      <c r="H64" s="175">
        <f>'将来負担比率（分子）の構造'!K$43</f>
        <v>11455</v>
      </c>
      <c r="I64" s="175"/>
      <c r="J64" s="175"/>
      <c r="K64" s="175">
        <f>'将来負担比率（分子）の構造'!L$43</f>
        <v>10348</v>
      </c>
      <c r="L64" s="175"/>
      <c r="M64" s="175"/>
      <c r="N64" s="175">
        <f>'将来負担比率（分子）の構造'!M$43</f>
        <v>9722</v>
      </c>
      <c r="O64" s="175"/>
      <c r="P64" s="175"/>
    </row>
    <row r="65" spans="1:16" x14ac:dyDescent="0.15">
      <c r="A65" s="175" t="s">
        <v>33</v>
      </c>
      <c r="B65" s="175">
        <f>'将来負担比率（分子）の構造'!I$42</f>
        <v>198</v>
      </c>
      <c r="C65" s="175"/>
      <c r="D65" s="175"/>
      <c r="E65" s="175">
        <f>'将来負担比率（分子）の構造'!J$42</f>
        <v>139</v>
      </c>
      <c r="F65" s="175"/>
      <c r="G65" s="175"/>
      <c r="H65" s="175">
        <f>'将来負担比率（分子）の構造'!K$42</f>
        <v>103</v>
      </c>
      <c r="I65" s="175"/>
      <c r="J65" s="175"/>
      <c r="K65" s="175">
        <f>'将来負担比率（分子）の構造'!L$42</f>
        <v>72</v>
      </c>
      <c r="L65" s="175"/>
      <c r="M65" s="175"/>
      <c r="N65" s="175">
        <f>'将来負担比率（分子）の構造'!M$42</f>
        <v>42</v>
      </c>
      <c r="O65" s="175"/>
      <c r="P65" s="175"/>
    </row>
    <row r="66" spans="1:16" x14ac:dyDescent="0.15">
      <c r="A66" s="175" t="s">
        <v>32</v>
      </c>
      <c r="B66" s="175">
        <f>'将来負担比率（分子）の構造'!I$41</f>
        <v>22396</v>
      </c>
      <c r="C66" s="175"/>
      <c r="D66" s="175"/>
      <c r="E66" s="175">
        <f>'将来負担比率（分子）の構造'!J$41</f>
        <v>23859</v>
      </c>
      <c r="F66" s="175"/>
      <c r="G66" s="175"/>
      <c r="H66" s="175">
        <f>'将来負担比率（分子）の構造'!K$41</f>
        <v>24320</v>
      </c>
      <c r="I66" s="175"/>
      <c r="J66" s="175"/>
      <c r="K66" s="175">
        <f>'将来負担比率（分子）の構造'!L$41</f>
        <v>24898</v>
      </c>
      <c r="L66" s="175"/>
      <c r="M66" s="175"/>
      <c r="N66" s="175">
        <f>'将来負担比率（分子）の構造'!M$41</f>
        <v>24228</v>
      </c>
      <c r="O66" s="175"/>
      <c r="P66" s="175"/>
    </row>
    <row r="67" spans="1:16" x14ac:dyDescent="0.15">
      <c r="A67" s="175" t="s">
        <v>76</v>
      </c>
      <c r="B67" s="175" t="e">
        <f>NA()</f>
        <v>#N/A</v>
      </c>
      <c r="C67" s="175">
        <f>IF(ISNUMBER('将来負担比率（分子）の構造'!I$53), IF('将来負担比率（分子）の構造'!I$53 &lt; 0, 0, '将来負担比率（分子）の構造'!I$53), NA())</f>
        <v>7251</v>
      </c>
      <c r="D67" s="175" t="e">
        <f>NA()</f>
        <v>#N/A</v>
      </c>
      <c r="E67" s="175" t="e">
        <f>NA()</f>
        <v>#N/A</v>
      </c>
      <c r="F67" s="175">
        <f>IF(ISNUMBER('将来負担比率（分子）の構造'!J$53), IF('将来負担比率（分子）の構造'!J$53 &lt; 0, 0, '将来負担比率（分子）の構造'!J$53), NA())</f>
        <v>6892</v>
      </c>
      <c r="G67" s="175" t="e">
        <f>NA()</f>
        <v>#N/A</v>
      </c>
      <c r="H67" s="175" t="e">
        <f>NA()</f>
        <v>#N/A</v>
      </c>
      <c r="I67" s="175">
        <f>IF(ISNUMBER('将来負担比率（分子）の構造'!K$53), IF('将来負担比率（分子）の構造'!K$53 &lt; 0, 0, '将来負担比率（分子）の構造'!K$53), NA())</f>
        <v>6091</v>
      </c>
      <c r="J67" s="175" t="e">
        <f>NA()</f>
        <v>#N/A</v>
      </c>
      <c r="K67" s="175" t="e">
        <f>NA()</f>
        <v>#N/A</v>
      </c>
      <c r="L67" s="175">
        <f>IF(ISNUMBER('将来負担比率（分子）の構造'!L$53), IF('将来負担比率（分子）の構造'!L$53 &lt; 0, 0, '将来負担比率（分子）の構造'!L$53), NA())</f>
        <v>6025</v>
      </c>
      <c r="M67" s="175" t="e">
        <f>NA()</f>
        <v>#N/A</v>
      </c>
      <c r="N67" s="175" t="e">
        <f>NA()</f>
        <v>#N/A</v>
      </c>
      <c r="O67" s="175">
        <f>IF(ISNUMBER('将来負担比率（分子）の構造'!M$53), IF('将来負担比率（分子）の構造'!M$53 &lt; 0, 0, '将来負担比率（分子）の構造'!M$53), NA())</f>
        <v>4538</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3020</v>
      </c>
      <c r="C72" s="179">
        <f>基金残高に係る経年分析!G55</f>
        <v>3053</v>
      </c>
      <c r="D72" s="179">
        <f>基金残高に係る経年分析!H55</f>
        <v>3633</v>
      </c>
    </row>
    <row r="73" spans="1:16" x14ac:dyDescent="0.15">
      <c r="A73" s="178" t="s">
        <v>79</v>
      </c>
      <c r="B73" s="179">
        <f>基金残高に係る経年分析!F56</f>
        <v>767</v>
      </c>
      <c r="C73" s="179">
        <f>基金残高に係る経年分析!G56</f>
        <v>913</v>
      </c>
      <c r="D73" s="179">
        <f>基金残高に係る経年分析!H56</f>
        <v>913</v>
      </c>
    </row>
    <row r="74" spans="1:16" x14ac:dyDescent="0.15">
      <c r="A74" s="178" t="s">
        <v>80</v>
      </c>
      <c r="B74" s="179">
        <f>基金残高に係る経年分析!F57</f>
        <v>1978</v>
      </c>
      <c r="C74" s="179">
        <f>基金残高に係る経年分析!G57</f>
        <v>1913</v>
      </c>
      <c r="D74" s="179">
        <f>基金残高に係る経年分析!H57</f>
        <v>1892</v>
      </c>
    </row>
  </sheetData>
  <sheetProtection algorithmName="SHA-512" hashValue="dGxc1hGbEL1Qm4fpwhtgaDgTEvWIJnFbe+LIkjKxg+IewX1iSqDnNr1PH1u2JzzgHKYDzKVsTkmq4hefboT25A==" saltValue="qXwAsqn+axLBtRBRORfd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2024-03-16T23:21:01Z</cp:lastPrinted>
  <dcterms:created xsi:type="dcterms:W3CDTF">2024-02-05T03:07:15Z</dcterms:created>
  <dcterms:modified xsi:type="dcterms:W3CDTF">2024-09-20T08:16:43Z</dcterms:modified>
  <cp:category/>
</cp:coreProperties>
</file>